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PC001\Desktop\"/>
    </mc:Choice>
  </mc:AlternateContent>
  <bookViews>
    <workbookView xWindow="-120" yWindow="-120" windowWidth="20730" windowHeight="11160"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<sst xmlns="http://schemas.openxmlformats.org/spreadsheetml/2006/main" count="1143" uniqueCount="632">
  <si>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</si>
  <si>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</si>
  <si>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</si>
  <si>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</si>
  <si>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</si>
  <si>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</si>
  <si>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</si>
  <si>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</si>
  <si>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</si>
  <si>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</si>
  <si>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</si>
  <si>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</si>
  <si>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</si>
  <si>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</si>
  <si>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</si>
  <si>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</si>
  <si>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</si>
  <si>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</si>
  <si>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</si>
  <si>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</si>
  <si>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</si>
  <si>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</si>
  <si>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</si>
  <si>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</si>
  <si>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</si>
  <si>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</si>
  <si>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</si>
  <si>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</si>
  <si>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</si>
  <si>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</si>
  <si>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</si>
  <si>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</si>
  <si>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</si>
  <si>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</si>
  <si>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</si>
  <si>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</si>
  <si>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</si>
  <si>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</si>
  <si>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</si>
  <si>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</si>
  <si>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</si>
  <si>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</si>
  <si>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</si>
  <si>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</si>
  <si>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</si>
  <si>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</si>
  <si>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</si>
  <si>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</si>
  <si>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</si>
  <si>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</si>
  <si>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</si>
  <si>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</si>
  <si>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</si>
  <si>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</si>
  <si>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</si>
  <si>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</si>
  <si>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</si>
  <si>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</si>
  <si>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</si>
  <si>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</si>
  <si>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</si>
  <si>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</si>
  <si>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</si>
  <si>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</si>
  <si>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</si>
  <si>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</si>
  <si>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</si>
  <si>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</si>
  <si>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</si>
  <si>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</si>
  <si>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</si>
  <si>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</si>
  <si>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</si>
  <si>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</si>
  <si>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</si>
  <si>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</si>
  <si>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</si>
  <si>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</si>
  <si>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</si>
  <si>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</si>
  <si>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</si>
  <si>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</si>
  <si>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</si>
  <si>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</si>
  <si>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</si>
  <si>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</si>
  <si>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</si>
  <si>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</si>
  <si>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</si>
  <si>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</si>
  <si>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</si>
  <si>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</si>
  <si>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</si>
  <si>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</si>
  <si>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</si>
  <si>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</si>
  <si>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</si>
  <si>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</si>
  <si>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</si>
  <si>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</si>
  <si>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</si>
  <si>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</si>
  <si>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</si>
  <si>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</si>
  <si>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</si>
  <si>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</si>
  <si>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</si>
  <si>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</si>
  <si>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</si>
  <si>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</si>
  <si>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</si>
  <si>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</si>
  <si>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</si>
  <si>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</si>
  <si>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</si>
  <si>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</si>
  <si>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</si>
  <si>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</si>
  <si>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</si>
  <si>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</si>
  <si>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</si>
  <si>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</si>
  <si>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</si>
  <si>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</si>
  <si>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</si>
  <si>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</si>
  <si>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</si>
  <si>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</si>
  <si>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</si>
  <si>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</si>
  <si>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</si>
  <si>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</si>
  <si>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</si>
  <si>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</si>
  <si>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</si>
  <si>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</si>
  <si>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</si>
  <si>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</si>
  <si>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</si>
  <si>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</si>
  <si>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</si>
  <si>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</si>
  <si>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</si>
  <si>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</si>
  <si>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</si>
  <si>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</si>
  <si>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</si>
  <si>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</si>
  <si>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</si>
  <si>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</si>
  <si>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</si>
  <si>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</si>
  <si>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</si>
  <si>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</si>
  <si>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病院事業会計</t>
    <phoneticPr fontId="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</si>
  <si>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</si>
  <si>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</si>
  <si>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</si>
  <si>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</si>
  <si>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</si>
  <si>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</si>
  <si>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</si>
  <si>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</si>
  <si>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</si>
  <si>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</si>
  <si>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</si>
  <si>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</si>
  <si>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</si>
  <si>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</si>
  <si>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</si>
  <si>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</si>
  <si>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</si>
  <si>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</si>
  <si>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</si>
  <si>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</si>
  <si>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</si>
  <si>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</si>
  <si>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</si>
  <si>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</si>
  <si>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</si>
  <si>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</si>
  <si>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</si>
  <si>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</si>
  <si>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</si>
  <si>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</si>
  <si>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</si>
  <si>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</si>
  <si>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</si>
  <si>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</si>
  <si>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</si>
  <si>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</si>
  <si>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</si>
  <si>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</si>
  <si>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</si>
  <si>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</si>
  <si>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</si>
  <si>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</si>
  <si>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</si>
  <si>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</si>
  <si>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</si>
  <si>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</si>
  <si>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</si>
  <si>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</si>
  <si>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</si>
  <si>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</si>
  <si>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</si>
  <si>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</si>
  <si>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</si>
  <si>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</si>
  <si>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</si>
  <si>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</si>
  <si>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</si>
  <si>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</si>
  <si>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</si>
  <si>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</si>
  <si>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和歌山県串本町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</si>
  <si>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</si>
  <si>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</si>
  <si>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</si>
  <si>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</si>
  <si>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</si>
  <si>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</si>
  <si>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</si>
  <si>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</si>
  <si>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</si>
  <si>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</si>
  <si>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</si>
  <si>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</si>
  <si>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</si>
  <si>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</si>
  <si>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</si>
  <si>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</si>
  <si>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</si>
  <si>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</si>
  <si>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</si>
  <si>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</si>
  <si>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</si>
  <si>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</si>
  <si>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</si>
  <si>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</si>
  <si>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</si>
  <si>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</si>
  <si>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</si>
  <si>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</si>
  <si>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</si>
  <si>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</si>
  <si>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</si>
  <si>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</si>
  <si>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</si>
  <si>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</si>
  <si>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</si>
  <si>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</si>
  <si>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</si>
  <si>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</si>
  <si>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</si>
  <si>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</si>
  <si>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</si>
  <si>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</si>
  <si>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</si>
  <si>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</si>
  <si>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</si>
  <si>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</si>
  <si>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</si>
  <si>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</si>
  <si>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</si>
  <si>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</si>
  <si>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</si>
  <si>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</si>
  <si>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</si>
  <si>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</si>
  <si>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</si>
  <si>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</si>
  <si>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</si>
  <si>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</si>
  <si>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</si>
  <si>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</si>
  <si>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</si>
  <si>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</si>
  <si>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</si>
  <si>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</si>
  <si>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</si>
  <si>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</si>
  <si>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</si>
  <si>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</si>
  <si>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</si>
  <si>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</si>
  <si>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</si>
  <si>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</si>
  <si>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</si>
  <si>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</si>
  <si>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</si>
  <si>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</si>
  <si>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</si>
  <si>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</si>
  <si>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</si>
  <si>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</si>
  <si>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</si>
  <si>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</si>
  <si>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</si>
  <si>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</si>
  <si>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</si>
  <si>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</si>
  <si>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</si>
  <si>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</si>
  <si>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</si>
  <si>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</si>
  <si>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</si>
  <si>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</si>
  <si>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</si>
  <si>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</si>
  <si>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</si>
  <si>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</si>
  <si>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</si>
  <si>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</si>
  <si>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</si>
  <si>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</si>
  <si>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</si>
  <si>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</si>
  <si>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</si>
  <si>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</si>
  <si>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</si>
  <si>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</si>
  <si>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</si>
  <si>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</si>
  <si>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</si>
  <si>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</si>
  <si>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</si>
  <si>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</si>
  <si>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</si>
  <si>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</si>
  <si>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</si>
  <si>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</si>
  <si>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</si>
  <si>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</si>
  <si>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</si>
  <si>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</si>
  <si>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</si>
  <si>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</si>
  <si>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</si>
  <si>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</si>
  <si>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</si>
  <si>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</si>
  <si>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</si>
  <si>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</si>
  <si>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</si>
  <si>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</si>
  <si>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</si>
  <si>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</si>
  <si>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</si>
  <si>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</si>
  <si>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</si>
  <si>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</si>
  <si>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</si>
  <si>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</si>
  <si>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</si>
  <si>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</si>
  <si>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</si>
  <si>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</si>
  <si>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</si>
  <si>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</si>
  <si>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</si>
  <si>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</si>
  <si>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</si>
  <si>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</si>
  <si>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</si>
  <si>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</si>
  <si>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</si>
  <si>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</si>
  <si>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</si>
  <si>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和歌山県串本町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</si>
  <si>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</si>
  <si>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</si>
  <si>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</si>
  <si>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</si>
  <si>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</si>
  <si>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</si>
  <si>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</si>
  <si>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</si>
  <si>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</si>
  <si>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</si>
  <si>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</si>
  <si>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</si>
  <si>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</si>
  <si>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</si>
  <si>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</si>
  <si>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</si>
  <si>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</si>
  <si>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</si>
  <si>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</si>
  <si>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</si>
  <si>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</si>
  <si>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</si>
  <si>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</si>
  <si>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</si>
  <si>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</si>
  <si>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</si>
  <si>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</si>
  <si>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</si>
  <si>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</si>
  <si>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</si>
  <si>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</si>
  <si>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</si>
  <si>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</si>
  <si>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</si>
  <si>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</si>
  <si>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</si>
  <si>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</si>
  <si>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</si>
  <si>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</si>
  <si>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</si>
  <si>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</si>
  <si>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</si>
  <si>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</si>
  <si>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</si>
  <si>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</si>
  <si>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</si>
  <si>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</si>
  <si>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</si>
  <si>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</si>
  <si>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</si>
  <si>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</si>
  <si>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</si>
  <si>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</si>
  <si>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</si>
  <si>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</si>
  <si>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</si>
  <si>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</si>
  <si>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</si>
  <si>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</si>
  <si>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</si>
  <si>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</si>
  <si>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</si>
  <si>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</si>
  <si>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</si>
  <si>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</si>
  <si>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</si>
  <si>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</si>
  <si>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</si>
  <si>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</si>
  <si>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</si>
  <si>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</si>
  <si>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</si>
  <si>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</si>
  <si>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</si>
  <si>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</si>
  <si>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</si>
  <si>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</si>
  <si>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</si>
  <si>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</si>
  <si>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</si>
  <si>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</si>
  <si>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</si>
  <si>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</si>
  <si>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</si>
  <si>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</si>
  <si>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</si>
  <si>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</si>
  <si>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</si>
  <si>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</si>
  <si>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</si>
  <si>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</si>
  <si>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</si>
  <si>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</si>
  <si>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</si>
  <si>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</si>
  <si>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</si>
  <si>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</si>
  <si>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</si>
  <si>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</si>
  <si>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</si>
  <si>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</si>
  <si>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</si>
  <si>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</si>
  <si>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</si>
  <si>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</si>
  <si>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</si>
  <si>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</si>
  <si>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</si>
  <si>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</si>
  <si>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</si>
  <si>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</si>
  <si>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</si>
  <si>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</si>
  <si>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</si>
  <si>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</si>
  <si>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</si>
  <si>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</si>
  <si>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</si>
  <si>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</si>
  <si>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</si>
  <si>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</si>
  <si>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</si>
  <si>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</si>
  <si>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</si>
  <si>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</si>
  <si>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</si>
  <si>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</si>
  <si>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</si>
  <si>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</si>
  <si>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</si>
  <si>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</si>
  <si>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</si>
  <si>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</si>
  <si>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</si>
  <si>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</si>
  <si>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</si>
  <si>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</si>
  <si>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</si>
  <si>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</si>
  <si>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</si>
  <si>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</si>
  <si>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</si>
  <si>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</si>
  <si>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</si>
  <si>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</si>
  <si>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</si>
  <si>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</si>
  <si>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</si>
  <si>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</si>
  <si>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</si>
  <si>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</si>
  <si>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</si>
  <si>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</si>
  <si>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</si>
  <si>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</si>
  <si>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</si>
  <si>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</si>
  <si>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</si>
  <si>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</si>
  <si>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</si>
  <si>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</si>
  <si>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</si>
  <si>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</si>
  <si>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</si>
  <si>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</si>
  <si>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</si>
  <si>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</si>
  <si>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</si>
  <si>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</si>
  <si>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</si>
  <si>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</si>
  <si>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</si>
  <si>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</si>
  <si>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</si>
  <si>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</si>
  <si>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</si>
  <si>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</si>
  <si>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</si>
  <si>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</si>
  <si>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</si>
  <si>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</si>
  <si>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</si>
  <si>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</si>
  <si>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</si>
  <si>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</si>
  <si>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</si>
  <si>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</si>
  <si>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</si>
  <si>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</si>
  <si>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</si>
  <si>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</si>
  <si>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</si>
  <si>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</si>
  <si>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</si>
  <si>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</si>
  <si>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</si>
  <si>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</si>
  <si>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</si>
  <si>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</si>
  <si>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</si>
  <si>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</si>
  <si>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</si>
  <si>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1.25</t>
  </si>
  <si>
    <t>▲ 2.57</t>
  </si>
  <si>
    <t>▲ 3.14</t>
  </si>
  <si>
    <t>▲ 0.88</t>
  </si>
  <si>
    <t>病院事業会計</t>
  </si>
  <si>
    <t>▲ 1.69</t>
  </si>
  <si>
    <t>▲ 3.94</t>
  </si>
  <si>
    <t>▲ 4.63</t>
  </si>
  <si>
    <t>▲ 3.90</t>
  </si>
  <si>
    <t>▲ 1.55</t>
  </si>
  <si>
    <t>水道事業特別会計</t>
  </si>
  <si>
    <t>一般会計</t>
  </si>
  <si>
    <t>国民健康保険事業特別会計</t>
  </si>
  <si>
    <t>住宅資金貸付事業特別会計</t>
  </si>
  <si>
    <t>下水道事業特別会計</t>
  </si>
  <si>
    <t>後期高齢者医療特別会計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</si>
  <si>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</si>
  <si>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</si>
  <si>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</si>
  <si>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</si>
  <si>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</si>
  <si>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</si>
  <si>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</si>
  <si>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</si>
  <si>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</si>
  <si>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</si>
  <si>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3">
      <t>ジムクミアイ</t>
    </rPh>
    <phoneticPr fontId="2"/>
  </si>
  <si>
    <t>紀南地方老人福祉施設組合(普通会計)</t>
    <rPh sb="0" eb="2">
      <t>キナン</t>
    </rPh>
    <rPh sb="2" eb="4">
      <t>チホウ</t>
    </rPh>
    <rPh sb="4" eb="8">
      <t>ロウジンフクシ</t>
    </rPh>
    <rPh sb="8" eb="10">
      <t>シセツ</t>
    </rPh>
    <rPh sb="10" eb="12">
      <t>クミアイ</t>
    </rPh>
    <rPh sb="13" eb="15">
      <t>フツウ</t>
    </rPh>
    <rPh sb="15" eb="17">
      <t>カイケイ</t>
    </rPh>
    <phoneticPr fontId="2"/>
  </si>
  <si>
    <t>紀南地方老人福祉施設組合(公営企業会計)</t>
    <rPh sb="0" eb="4">
      <t>キナンチホウ</t>
    </rPh>
    <rPh sb="4" eb="8">
      <t>ロウジンフクシ</t>
    </rPh>
    <rPh sb="8" eb="10">
      <t>シセツ</t>
    </rPh>
    <rPh sb="10" eb="12">
      <t>クミアイ</t>
    </rPh>
    <rPh sb="13" eb="17">
      <t>コウエイキギョウ</t>
    </rPh>
    <rPh sb="17" eb="19">
      <t>カイケイ</t>
    </rPh>
    <phoneticPr fontId="2"/>
  </si>
  <si>
    <t>串本町古座川町衛生施設事務組合</t>
    <rPh sb="0" eb="3">
      <t>クシモトチョウ</t>
    </rPh>
    <rPh sb="3" eb="7">
      <t>コザガワチョウ</t>
    </rPh>
    <rPh sb="7" eb="9">
      <t>エイセイ</t>
    </rPh>
    <rPh sb="9" eb="11">
      <t>シセツ</t>
    </rPh>
    <rPh sb="11" eb="15">
      <t>ジムクミアイ</t>
    </rPh>
    <phoneticPr fontId="2"/>
  </si>
  <si>
    <t>紀南学園事務組合</t>
    <rPh sb="0" eb="2">
      <t>キナン</t>
    </rPh>
    <rPh sb="2" eb="4">
      <t>ガクエン</t>
    </rPh>
    <rPh sb="4" eb="8">
      <t>ジムクミアイ</t>
    </rPh>
    <phoneticPr fontId="2"/>
  </si>
  <si>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9">
      <t>ジムクミアイ</t>
    </rPh>
    <rPh sb="20" eb="24">
      <t>フツウカイケイ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</si>
  <si>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9">
      <t>ジムクミアイ</t>
    </rPh>
    <rPh sb="20" eb="22">
      <t>コウエイ</t>
    </rPh>
    <rPh sb="22" eb="24">
      <t>キギョウ</t>
    </rPh>
    <rPh sb="24" eb="26">
      <t>カイケイ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</si>
  <si>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</si>
  <si>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</si>
  <si>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</si>
  <si>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10">
      <t>カイシュウキコウ</t>
    </rPh>
    <phoneticPr fontId="2"/>
  </si>
  <si>
    <t>和歌山県後期高齢者医療広域連合(普通会計)</t>
    <rPh sb="0" eb="4">
      <t>ワカヤマケン</t>
    </rPh>
    <rPh sb="4" eb="6">
      <t>コウキ</t>
    </rPh>
    <rPh sb="6" eb="8">
      <t>コウレイ</t>
    </rPh>
    <rPh sb="8" eb="9">
      <t>モノ</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</si>
  <si>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</si>
  <si>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11">
      <t>ジュウタクシンチクシキントウ</t>
    </rPh>
    <rPh sb="11" eb="14">
      <t>カシツケキン</t>
    </rPh>
    <rPh sb="14" eb="18">
      <t>カイシュウカンリ</t>
    </rPh>
    <rPh sb="18" eb="20">
      <t>クミアイ</t>
    </rPh>
    <phoneticPr fontId="2"/>
  </si>
  <si>
    <t>紀南環境広域施設事務組合</t>
    <rPh sb="0" eb="4">
      <t>キナンカンキョウ</t>
    </rPh>
    <rPh sb="4" eb="6">
      <t>コウイキ</t>
    </rPh>
    <rPh sb="6" eb="8">
      <t>シセツ</t>
    </rPh>
    <rPh sb="8" eb="12">
      <t>ジムクミアイ</t>
    </rPh>
    <phoneticPr fontId="2"/>
  </si>
  <si>
    <t>串本町土地開発公社</t>
    <rPh sb="0" eb="2">
      <t>クシモト</t>
    </rPh>
    <rPh sb="2" eb="3">
      <t>マチ</t>
    </rPh>
    <rPh sb="3" eb="5">
      <t>トチ</t>
    </rPh>
    <rPh sb="5" eb="7">
      <t>カイハツ</t>
    </rPh>
    <rPh sb="7" eb="9">
      <t>コウシャ</t>
    </rPh>
    <phoneticPr fontId="2"/>
  </si>
  <si>
    <t>合併市町村振興基金</t>
    <rPh sb="0" eb="2">
      <t>ガッペイ</t>
    </rPh>
    <rPh sb="2" eb="5">
      <t>シチョウソン</t>
    </rPh>
    <rPh sb="5" eb="9">
      <t>シンコウキキン</t>
    </rPh>
    <phoneticPr fontId="5"/>
  </si>
  <si>
    <t>庁舎建設準備基金</t>
    <rPh sb="0" eb="2">
      <t>チョウシャ</t>
    </rPh>
    <rPh sb="2" eb="6">
      <t>ケンセツジュンビ</t>
    </rPh>
    <rPh sb="6" eb="8">
      <t>キキン</t>
    </rPh>
    <phoneticPr fontId="5"/>
  </si>
  <si>
    <t>福祉基金</t>
    <rPh sb="0" eb="4">
      <t>フクシキキン</t>
    </rPh>
    <phoneticPr fontId="5"/>
  </si>
  <si>
    <t>ふるさとのまちづくり応援基金</t>
    <rPh sb="10" eb="14">
      <t>オウエンキキン</t>
    </rPh>
    <phoneticPr fontId="5"/>
  </si>
  <si>
    <t>町営住宅管理基金</t>
    <rPh sb="0" eb="4">
      <t>チョウエイジュウタク</t>
    </rPh>
    <rPh sb="4" eb="6">
      <t>カンリ</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</si>
  <si>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</si>
  <si>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</si>
  <si>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</si>
  <si>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内平均より高い水準にある。今後は、こども園や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t>
    <rPh sb="1" eb="5">
      <t>ショウライフタン</t>
    </rPh>
    <rPh sb="5" eb="7">
      <t>ヒリツ</t>
    </rPh>
    <rPh sb="7" eb="8">
      <t>オヨ</t>
    </rPh>
    <rPh sb="31" eb="32">
      <t>タカ</t>
    </rPh>
    <rPh sb="33" eb="35">
      <t>スイジュン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</si>
  <si>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</si>
  <si>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</si>
  <si>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</si>
  <si>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</si>
  <si>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</si>
  <si>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</si>
  <si>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</si>
  <si>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平成28年度は類似団体内平均値を下回っていたが、平成29年度以降に地方債元利償還金が増加したことなどから比率が上昇し、類似団体内平均値を上回っている。将来負担比率は、平成28年度から平成30年度まで減少傾向にあったが、令和元年度から増加傾向となっており、類似団体内平均値と比較して高い水準にある。
今後もこども園や小学校の高台への移転を予定していることから将来負担比率及び実質公債費比率は悪化する見込みであることから、地方債の発行については、交付税算入率の高い地方債の活用や事業の取捨選択を行い、公債費の適正化に努める必要がある。</t>
    <rPh sb="135" eb="140">
      <t>ルイジダンタイナイ</t>
    </rPh>
    <rPh sb="140" eb="142">
      <t>ヘイキン</t>
    </rPh>
    <rPh sb="142" eb="143">
      <t>チ</t>
    </rPh>
    <rPh sb="144" eb="146">
      <t>ヒカク</t>
    </rPh>
    <rPh sb="148" eb="149">
      <t>タカ</t>
    </rPh>
    <rPh sb="150" eb="152">
      <t>スイジュン</t>
    </rPh>
    <rPh sb="157" eb="159">
      <t>コンゴ</t>
    </rPh>
    <rPh sb="163" eb="164">
      <t>エン</t>
    </rPh>
    <rPh sb="165" eb="168">
      <t>ショウガッコウ</t>
    </rPh>
    <rPh sb="169" eb="171">
      <t>タカダイ</t>
    </rPh>
    <rPh sb="173" eb="175">
      <t>イテン</t>
    </rPh>
    <rPh sb="176" eb="178">
      <t>ヨテイ</t>
    </rPh>
    <rPh sb="186" eb="188">
      <t>ショウライ</t>
    </rPh>
    <rPh sb="188" eb="192">
      <t>フタンヒリツ</t>
    </rPh>
    <rPh sb="192" eb="193">
      <t>オヨ</t>
    </rPh>
    <rPh sb="194" eb="199">
      <t>ジッシツコウサイヒ</t>
    </rPh>
    <rPh sb="199" eb="201">
      <t>ヒリツ</t>
    </rPh>
    <rPh sb="202" eb="204">
      <t>アッカ</t>
    </rPh>
    <rPh sb="206" eb="208">
      <t>ミコ</t>
    </rPh>
    <rPh sb="217" eb="220">
      <t>チホウサイ</t>
    </rPh>
    <rPh sb="221" eb="223">
      <t>ハッコウ</t>
    </rPh>
    <rPh sb="229" eb="232">
      <t>コウフゼイ</t>
    </rPh>
    <rPh sb="232" eb="235">
      <t>サンニュウリツ</t>
    </rPh>
    <rPh sb="236" eb="237">
      <t>タカ</t>
    </rPh>
    <rPh sb="238" eb="241">
      <t>チホウサイ</t>
    </rPh>
    <rPh sb="242" eb="244">
      <t>カツヨウ</t>
    </rPh>
    <rPh sb="245" eb="247">
      <t>ジギョウ</t>
    </rPh>
    <rPh sb="248" eb="252">
      <t>シュシャセンタク</t>
    </rPh>
    <rPh sb="253" eb="254">
      <t>オコナ</t>
    </rPh>
    <rPh sb="256" eb="259">
      <t>コウサイヒ</t>
    </rPh>
    <rPh sb="260" eb="263">
      <t>テキセイカ</t>
    </rPh>
    <rPh sb="264" eb="265">
      <t>ツト</t>
    </rPh>
    <rPh sb="267" eb="26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</si>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</sst>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xmlns:c16r2="http://schemas.microsoft.com/office/drawing/2015/06/chart">
            <c:ext xmlns:c16="http://schemas.microsoft.com/office/drawing/2014/chart" uri="{C3380CC4-5D6E-409C-BE32-E72D297353CC}">
              <c16:uniqueId val="{00000000-E0CE-427E-B6BD-FE930EFFF4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59726</c:v>
                </c:pt>
                <c:pt idx="1">
                  <c:v>66783</c:v>
                </c:pt>
                <c:pt idx="2">
                  <c:v>67051</c:v>
                </c:pt>
                <c:pt idx="3">
                  <c:v>139430</c:v>
                </c:pt>
                <c:pt idx="4">
                  <c:v>201438</c:v>
                </c:pt>
              </c:numCache>
            </c:numRef>
          </c:val>
          <c:smooth val="0"/>
          <c:extLst xmlns:c16r2="http://schemas.microsoft.com/office/drawing/2015/06/chart">
            <c:ext xmlns:c16="http://schemas.microsoft.com/office/drawing/2014/chart" uri="{C3380CC4-5D6E-409C-BE32-E72D297353CC}">
              <c16:uniqueId val="{00000001-E0CE-427E-B6BD-FE930EFFF49F}"/>
            </c:ext>
          </c:extLst>
        </c:ser>
        <c:dLbls>
          <c:showLegendKey val="0"/>
          <c:showVal val="0"/>
          <c:showCatName val="0"/>
          <c:showSerName val="0"/>
          <c:showPercent val="0"/>
          <c:showBubbleSize val="0"/>
        </c:dLbls>
        <c:marker val="1"/>
        <c:smooth val="0"/>
        <c:axId val="434561760"/>
        <c:axId val="434567248"/>
      </c:lineChart>
      <c:catAx>
        <c:axId val="43456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567248"/>
        <c:crosses val="autoZero"/>
        <c:auto val="1"/>
        <c:lblAlgn val="ctr"/>
        <c:lblOffset val="100"/>
        <c:tickLblSkip val="1"/>
        <c:tickMarkSkip val="1"/>
        <c:noMultiLvlLbl val="0"/>
      </c:catAx>
      <c:valAx>
        <c:axId val="4345672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56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3.99</c:v>
                </c:pt>
                <c:pt idx="1">
                  <c:v>4.28</c:v>
                </c:pt>
                <c:pt idx="2">
                  <c:v>3.44</c:v>
                </c:pt>
                <c:pt idx="3">
                  <c:v>3.17</c:v>
                </c:pt>
                <c:pt idx="4">
                  <c:v>3.92</c:v>
                </c:pt>
              </c:numCache>
            </c:numRef>
          </c:val>
          <c:extLst xmlns:c16r2="http://schemas.microsoft.com/office/drawing/2015/06/chart">
            <c:ext xmlns:c16="http://schemas.microsoft.com/office/drawing/2014/chart" uri="{C3380CC4-5D6E-409C-BE32-E72D297353CC}">
              <c16:uniqueId val="{00000000-545A-4960-A05A-7EEB9AC6E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20.07</c:v>
                </c:pt>
                <c:pt idx="1">
                  <c:v>18.760000000000002</c:v>
                </c:pt>
                <c:pt idx="2">
                  <c:v>17.04</c:v>
                </c:pt>
                <c:pt idx="3">
                  <c:v>14.54</c:v>
                </c:pt>
                <c:pt idx="4">
                  <c:v>12.61</c:v>
                </c:pt>
              </c:numCache>
            </c:numRef>
          </c:val>
          <c:extLst xmlns:c16r2="http://schemas.microsoft.com/office/drawing/2015/06/chart">
            <c:ext xmlns:c16="http://schemas.microsoft.com/office/drawing/2014/chart" uri="{C3380CC4-5D6E-409C-BE32-E72D297353CC}">
              <c16:uniqueId val="{00000001-545A-4960-A05A-7EEB9AC6E3B0}"/>
            </c:ext>
          </c:extLst>
        </c:ser>
        <c:dLbls>
          <c:showLegendKey val="0"/>
          <c:showVal val="0"/>
          <c:showCatName val="0"/>
          <c:showSerName val="0"/>
          <c:showPercent val="0"/>
          <c:showBubbleSize val="0"/>
        </c:dLbls>
        <c:gapWidth val="250"/>
        <c:overlap val="100"/>
        <c:axId val="434571952"/>
        <c:axId val="434568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-1.25</c:v>
                </c:pt>
                <c:pt idx="2">
                  <c:v>-2.57</c:v>
                </c:pt>
                <c:pt idx="3">
                  <c:v>-3.14</c:v>
                </c:pt>
                <c:pt idx="4">
                  <c:v>-0.88</c:v>
                </c:pt>
              </c:numCache>
            </c:numRef>
          </c:val>
          <c:smooth val="0"/>
          <c:extLst xmlns:c16r2="http://schemas.microsoft.com/office/drawing/2015/06/chart">
            <c:ext xmlns:c16="http://schemas.microsoft.com/office/drawing/2014/chart" uri="{C3380CC4-5D6E-409C-BE32-E72D297353CC}">
              <c16:uniqueId val="{00000002-545A-4960-A05A-7EEB9AC6E3B0}"/>
            </c:ext>
          </c:extLst>
        </c:ser>
        <c:dLbls>
          <c:showLegendKey val="0"/>
          <c:showVal val="0"/>
          <c:showCatName val="0"/>
          <c:showSerName val="0"/>
          <c:showPercent val="0"/>
          <c:showBubbleSize val="0"/>
        </c:dLbls>
        <c:marker val="1"/>
        <c:smooth val="0"/>
        <c:axId val="434571952"/>
        <c:axId val="434568424"/>
      </c:lineChart>
      <c:catAx>
        <c:axId val="43457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568424"/>
        <c:crosses val="autoZero"/>
        <c:auto val="1"/>
        <c:lblAlgn val="ctr"/>
        <c:lblOffset val="100"/>
        <c:tickLblSkip val="1"/>
        <c:tickMarkSkip val="1"/>
        <c:noMultiLvlLbl val="0"/>
      </c:catAx>
      <c:valAx>
        <c:axId val="43456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57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C9E-49DF-AFC3-5F6952270F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9E-49DF-AFC3-5F6952270F14}"/>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1.8</c:v>
                </c:pt>
                <c:pt idx="2">
                  <c:v>#N/A</c:v>
                </c:pt>
                <c:pt idx="3">
                  <c:v>2.09</c:v>
                </c:pt>
                <c:pt idx="4">
                  <c:v>#N/A</c:v>
                </c:pt>
                <c:pt idx="5">
                  <c:v>0.79</c:v>
                </c:pt>
                <c:pt idx="6">
                  <c:v>#N/A</c:v>
                </c:pt>
                <c:pt idx="7">
                  <c:v>0.45</c:v>
                </c:pt>
                <c:pt idx="8">
                  <c:v>#N/A</c:v>
                </c:pt>
                <c:pt idx="9">
                  <c:v>0.02</c:v>
                </c:pt>
              </c:numCache>
            </c:numRef>
          </c:val>
          <c:extLst xmlns:c16r2="http://schemas.microsoft.com/office/drawing/2015/06/chart">
            <c:ext xmlns:c16="http://schemas.microsoft.com/office/drawing/2014/chart" uri="{C3380CC4-5D6E-409C-BE32-E72D297353CC}">
              <c16:uniqueId val="{00000002-7C9E-49DF-AFC3-5F6952270F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7C9E-49DF-AFC3-5F6952270F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0.12</c:v>
                </c:pt>
              </c:numCache>
            </c:numRef>
          </c:val>
          <c:extLst xmlns:c16r2="http://schemas.microsoft.com/office/drawing/2015/06/chart">
            <c:ext xmlns:c16="http://schemas.microsoft.com/office/drawing/2014/chart" uri="{C3380CC4-5D6E-409C-BE32-E72D297353CC}">
              <c16:uniqueId val="{00000004-7C9E-49DF-AFC3-5F6952270F14}"/>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0.17</c:v>
                </c:pt>
                <c:pt idx="8">
                  <c:v>#N/A</c:v>
                </c:pt>
                <c:pt idx="9">
                  <c:v>0.38</c:v>
                </c:pt>
              </c:numCache>
            </c:numRef>
          </c:val>
          <c:extLst xmlns:c16r2="http://schemas.microsoft.com/office/drawing/2015/06/chart">
            <c:ext xmlns:c16="http://schemas.microsoft.com/office/drawing/2014/chart" uri="{C3380CC4-5D6E-409C-BE32-E72D297353CC}">
              <c16:uniqueId val="{00000005-7C9E-49DF-AFC3-5F6952270F1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c:v>
                </c:pt>
                <c:pt idx="2">
                  <c:v>#N/A</c:v>
                </c:pt>
                <c:pt idx="3">
                  <c:v>1.1100000000000001</c:v>
                </c:pt>
                <c:pt idx="4">
                  <c:v>#N/A</c:v>
                </c:pt>
                <c:pt idx="5">
                  <c:v>1.1100000000000001</c:v>
                </c:pt>
                <c:pt idx="6">
                  <c:v>#N/A</c:v>
                </c:pt>
                <c:pt idx="7">
                  <c:v>1.23</c:v>
                </c:pt>
                <c:pt idx="8">
                  <c:v>#N/A</c:v>
                </c:pt>
                <c:pt idx="9">
                  <c:v>1.27</c:v>
                </c:pt>
              </c:numCache>
            </c:numRef>
          </c:val>
          <c:extLst xmlns:c16r2="http://schemas.microsoft.com/office/drawing/2015/06/chart">
            <c:ext xmlns:c16="http://schemas.microsoft.com/office/drawing/2014/chart" uri="{C3380CC4-5D6E-409C-BE32-E72D297353CC}">
              <c16:uniqueId val="{00000006-7C9E-49DF-AFC3-5F6952270F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3.97</c:v>
                </c:pt>
                <c:pt idx="2">
                  <c:v>#N/A</c:v>
                </c:pt>
                <c:pt idx="3">
                  <c:v>4.2300000000000004</c:v>
                </c:pt>
                <c:pt idx="4">
                  <c:v>#N/A</c:v>
                </c:pt>
                <c:pt idx="5">
                  <c:v>3.39</c:v>
                </c:pt>
                <c:pt idx="6">
                  <c:v>#N/A</c:v>
                </c:pt>
                <c:pt idx="7">
                  <c:v>2.99</c:v>
                </c:pt>
                <c:pt idx="8">
                  <c:v>#N/A</c:v>
                </c:pt>
                <c:pt idx="9">
                  <c:v>3.53</c:v>
                </c:pt>
              </c:numCache>
            </c:numRef>
          </c:val>
          <c:extLst xmlns:c16r2="http://schemas.microsoft.com/office/drawing/2015/06/chart">
            <c:ext xmlns:c16="http://schemas.microsoft.com/office/drawing/2014/chart" uri="{C3380CC4-5D6E-409C-BE32-E72D297353CC}">
              <c16:uniqueId val="{00000007-7C9E-49DF-AFC3-5F6952270F14}"/>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13.54</c:v>
                </c:pt>
                <c:pt idx="2">
                  <c:v>#N/A</c:v>
                </c:pt>
                <c:pt idx="3">
                  <c:v>13.47</c:v>
                </c:pt>
                <c:pt idx="4">
                  <c:v>#N/A</c:v>
                </c:pt>
                <c:pt idx="5">
                  <c:v>13.16</c:v>
                </c:pt>
                <c:pt idx="6">
                  <c:v>#N/A</c:v>
                </c:pt>
                <c:pt idx="7">
                  <c:v>12.96</c:v>
                </c:pt>
                <c:pt idx="8">
                  <c:v>#N/A</c:v>
                </c:pt>
                <c:pt idx="9">
                  <c:v>11.71</c:v>
                </c:pt>
              </c:numCache>
            </c:numRef>
          </c:val>
          <c:extLst xmlns:c16r2="http://schemas.microsoft.com/office/drawing/2015/06/chart">
            <c:ext xmlns:c16="http://schemas.microsoft.com/office/drawing/2014/chart" uri="{C3380CC4-5D6E-409C-BE32-E72D297353CC}">
              <c16:uniqueId val="{00000008-7C9E-49DF-AFC3-5F6952270F1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1.69</c:v>
                </c:pt>
                <c:pt idx="1">
                  <c:v>#N/A</c:v>
                </c:pt>
                <c:pt idx="2">
                  <c:v>3.94</c:v>
                </c:pt>
                <c:pt idx="3">
                  <c:v>#N/A</c:v>
                </c:pt>
                <c:pt idx="4">
                  <c:v>4.63</c:v>
                </c:pt>
                <c:pt idx="5">
                  <c:v>#N/A</c:v>
                </c:pt>
                <c:pt idx="6">
                  <c:v>3.9</c:v>
                </c:pt>
                <c:pt idx="7">
                  <c:v>#N/A</c:v>
                </c:pt>
                <c:pt idx="8">
                  <c:v>1.55</c:v>
                </c:pt>
                <c:pt idx="9">
                  <c:v>#N/A</c:v>
                </c:pt>
              </c:numCache>
            </c:numRef>
          </c:val>
          <c:extLst xmlns:c16r2="http://schemas.microsoft.com/office/drawing/2015/06/chart">
            <c:ext xmlns:c16="http://schemas.microsoft.com/office/drawing/2014/chart" uri="{C3380CC4-5D6E-409C-BE32-E72D297353CC}">
              <c16:uniqueId val="{00000009-7C9E-49DF-AFC3-5F6952270F14}"/>
            </c:ext>
          </c:extLst>
        </c:ser>
        <c:dLbls>
          <c:showLegendKey val="0"/>
          <c:showVal val="0"/>
          <c:showCatName val="0"/>
          <c:showSerName val="0"/>
          <c:showPercent val="0"/>
          <c:showBubbleSize val="0"/>
        </c:dLbls>
        <c:gapWidth val="150"/>
        <c:overlap val="100"/>
        <c:axId val="434580968"/>
        <c:axId val="434578616"/>
      </c:barChart>
      <c:catAx>
        <c:axId val="43458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578616"/>
        <c:crosses val="autoZero"/>
        <c:auto val="1"/>
        <c:lblAlgn val="ctr"/>
        <c:lblOffset val="100"/>
        <c:tickLblSkip val="1"/>
        <c:tickMarkSkip val="1"/>
        <c:noMultiLvlLbl val="0"/>
      </c:catAx>
      <c:valAx>
        <c:axId val="43457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580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1054</c:v>
                </c:pt>
                <c:pt idx="5">
                  <c:v>1139</c:v>
                </c:pt>
                <c:pt idx="8">
                  <c:v>1162</c:v>
                </c:pt>
                <c:pt idx="11">
                  <c:v>1140</c:v>
                </c:pt>
                <c:pt idx="14">
                  <c:v>1075</c:v>
                </c:pt>
              </c:numCache>
            </c:numRef>
          </c:val>
          <c:extLst xmlns:c16r2="http://schemas.microsoft.com/office/drawing/2015/06/chart">
            <c:ext xmlns:c16="http://schemas.microsoft.com/office/drawing/2014/chart" uri="{C3380CC4-5D6E-409C-BE32-E72D297353CC}">
              <c16:uniqueId val="{00000000-4D3A-41D2-8BF0-E6D2E2D5F8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3A-41D2-8BF0-E6D2E2D5F8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D3A-41D2-8BF0-E6D2E2D5F8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157</c:v>
                </c:pt>
                <c:pt idx="6">
                  <c:v>144</c:v>
                </c:pt>
                <c:pt idx="9">
                  <c:v>155</c:v>
                </c:pt>
                <c:pt idx="12">
                  <c:v>135</c:v>
                </c:pt>
              </c:numCache>
            </c:numRef>
          </c:val>
          <c:extLst xmlns:c16r2="http://schemas.microsoft.com/office/drawing/2015/06/chart">
            <c:ext xmlns:c16="http://schemas.microsoft.com/office/drawing/2014/chart" uri="{C3380CC4-5D6E-409C-BE32-E72D297353CC}">
              <c16:uniqueId val="{00000003-4D3A-41D2-8BF0-E6D2E2D5F8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c:v>
                </c:pt>
                <c:pt idx="3">
                  <c:v>131</c:v>
                </c:pt>
                <c:pt idx="6">
                  <c:v>137</c:v>
                </c:pt>
                <c:pt idx="9">
                  <c:v>177</c:v>
                </c:pt>
                <c:pt idx="12">
                  <c:v>194</c:v>
                </c:pt>
              </c:numCache>
            </c:numRef>
          </c:val>
          <c:extLst xmlns:c16r2="http://schemas.microsoft.com/office/drawing/2015/06/chart">
            <c:ext xmlns:c16="http://schemas.microsoft.com/office/drawing/2014/chart" uri="{C3380CC4-5D6E-409C-BE32-E72D297353CC}">
              <c16:uniqueId val="{00000004-4D3A-41D2-8BF0-E6D2E2D5F8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3A-41D2-8BF0-E6D2E2D5F8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3A-41D2-8BF0-E6D2E2D5F8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1217</c:v>
                </c:pt>
                <c:pt idx="3">
                  <c:v>1322</c:v>
                </c:pt>
                <c:pt idx="6">
                  <c:v>1383</c:v>
                </c:pt>
                <c:pt idx="9">
                  <c:v>1352</c:v>
                </c:pt>
                <c:pt idx="12">
                  <c:v>1323</c:v>
                </c:pt>
              </c:numCache>
            </c:numRef>
          </c:val>
          <c:extLst xmlns:c16r2="http://schemas.microsoft.com/office/drawing/2015/06/chart">
            <c:ext xmlns:c16="http://schemas.microsoft.com/office/drawing/2014/chart" uri="{C3380CC4-5D6E-409C-BE32-E72D297353CC}">
              <c16:uniqueId val="{00000007-4D3A-41D2-8BF0-E6D2E2D5F83B}"/>
            </c:ext>
          </c:extLst>
        </c:ser>
        <c:dLbls>
          <c:showLegendKey val="0"/>
          <c:showVal val="0"/>
          <c:showCatName val="0"/>
          <c:showSerName val="0"/>
          <c:showPercent val="0"/>
          <c:showBubbleSize val="0"/>
        </c:dLbls>
        <c:gapWidth val="100"/>
        <c:overlap val="100"/>
        <c:axId val="434577440"/>
        <c:axId val="43458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417</c:v>
                </c:pt>
                <c:pt idx="2">
                  <c:v>#N/A</c:v>
                </c:pt>
                <c:pt idx="3">
                  <c:v>#N/A</c:v>
                </c:pt>
                <c:pt idx="4">
                  <c:v>471</c:v>
                </c:pt>
                <c:pt idx="5">
                  <c:v>#N/A</c:v>
                </c:pt>
                <c:pt idx="6">
                  <c:v>#N/A</c:v>
                </c:pt>
                <c:pt idx="7">
                  <c:v>502</c:v>
                </c:pt>
                <c:pt idx="8">
                  <c:v>#N/A</c:v>
                </c:pt>
                <c:pt idx="9">
                  <c:v>#N/A</c:v>
                </c:pt>
                <c:pt idx="10">
                  <c:v>544</c:v>
                </c:pt>
                <c:pt idx="11">
                  <c:v>#N/A</c:v>
                </c:pt>
                <c:pt idx="12">
                  <c:v>#N/A</c:v>
                </c:pt>
                <c:pt idx="13">
                  <c:v>577</c:v>
                </c:pt>
                <c:pt idx="14">
                  <c:v>#N/A</c:v>
                </c:pt>
              </c:numCache>
            </c:numRef>
          </c:val>
          <c:smooth val="0"/>
          <c:extLst xmlns:c16r2="http://schemas.microsoft.com/office/drawing/2015/06/chart">
            <c:ext xmlns:c16="http://schemas.microsoft.com/office/drawing/2014/chart" uri="{C3380CC4-5D6E-409C-BE32-E72D297353CC}">
              <c16:uniqueId val="{00000008-4D3A-41D2-8BF0-E6D2E2D5F83B}"/>
            </c:ext>
          </c:extLst>
        </c:ser>
        <c:dLbls>
          <c:showLegendKey val="0"/>
          <c:showVal val="0"/>
          <c:showCatName val="0"/>
          <c:showSerName val="0"/>
          <c:showPercent val="0"/>
          <c:showBubbleSize val="0"/>
        </c:dLbls>
        <c:marker val="1"/>
        <c:smooth val="0"/>
        <c:axId val="434577440"/>
        <c:axId val="434582928"/>
      </c:lineChart>
      <c:catAx>
        <c:axId val="4345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582928"/>
        <c:crosses val="autoZero"/>
        <c:auto val="1"/>
        <c:lblAlgn val="ctr"/>
        <c:lblOffset val="100"/>
        <c:tickLblSkip val="1"/>
        <c:tickMarkSkip val="1"/>
        <c:noMultiLvlLbl val="0"/>
      </c:catAx>
      <c:valAx>
        <c:axId val="43458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57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10997</c:v>
                </c:pt>
                <c:pt idx="5">
                  <c:v>10583</c:v>
                </c:pt>
                <c:pt idx="8">
                  <c:v>10315</c:v>
                </c:pt>
                <c:pt idx="11">
                  <c:v>10636</c:v>
                </c:pt>
                <c:pt idx="14">
                  <c:v>11766</c:v>
                </c:pt>
              </c:numCache>
            </c:numRef>
          </c:val>
          <c:extLst xmlns:c16r2="http://schemas.microsoft.com/office/drawing/2015/06/chart">
            <c:ext xmlns:c16="http://schemas.microsoft.com/office/drawing/2014/chart" uri="{C3380CC4-5D6E-409C-BE32-E72D297353CC}">
              <c16:uniqueId val="{00000000-D3BE-4868-AA43-B581781E8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3</c:v>
                </c:pt>
                <c:pt idx="8">
                  <c:v>0</c:v>
                </c:pt>
                <c:pt idx="11">
                  <c:v>0</c:v>
                </c:pt>
                <c:pt idx="14">
                  <c:v>0</c:v>
                </c:pt>
              </c:numCache>
            </c:numRef>
          </c:val>
          <c:extLst xmlns:c16r2="http://schemas.microsoft.com/office/drawing/2015/06/chart">
            <c:ext xmlns:c16="http://schemas.microsoft.com/office/drawing/2014/chart" uri="{C3380CC4-5D6E-409C-BE32-E72D297353CC}">
              <c16:uniqueId val="{00000001-D3BE-4868-AA43-B581781E8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2503</c:v>
                </c:pt>
                <c:pt idx="5">
                  <c:v>2792</c:v>
                </c:pt>
                <c:pt idx="8">
                  <c:v>2902</c:v>
                </c:pt>
                <c:pt idx="11">
                  <c:v>2892</c:v>
                </c:pt>
                <c:pt idx="14">
                  <c:v>2591</c:v>
                </c:pt>
              </c:numCache>
            </c:numRef>
          </c:val>
          <c:extLst xmlns:c16r2="http://schemas.microsoft.com/office/drawing/2015/06/chart">
            <c:ext xmlns:c16="http://schemas.microsoft.com/office/drawing/2014/chart" uri="{C3380CC4-5D6E-409C-BE32-E72D297353CC}">
              <c16:uniqueId val="{00000002-D3BE-4868-AA43-B581781E8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BE-4868-AA43-B581781E8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BE-4868-AA43-B581781E8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BE-4868-AA43-B581781E8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1629</c:v>
                </c:pt>
                <c:pt idx="3">
                  <c:v>1534</c:v>
                </c:pt>
                <c:pt idx="6">
                  <c:v>1343</c:v>
                </c:pt>
                <c:pt idx="9">
                  <c:v>1262</c:v>
                </c:pt>
                <c:pt idx="12">
                  <c:v>1088</c:v>
                </c:pt>
              </c:numCache>
            </c:numRef>
          </c:val>
          <c:extLst xmlns:c16r2="http://schemas.microsoft.com/office/drawing/2015/06/chart">
            <c:ext xmlns:c16="http://schemas.microsoft.com/office/drawing/2014/chart" uri="{C3380CC4-5D6E-409C-BE32-E72D297353CC}">
              <c16:uniqueId val="{00000006-D3BE-4868-AA43-B581781E8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1284</c:v>
                </c:pt>
                <c:pt idx="3">
                  <c:v>1126</c:v>
                </c:pt>
                <c:pt idx="6">
                  <c:v>969</c:v>
                </c:pt>
                <c:pt idx="9">
                  <c:v>809</c:v>
                </c:pt>
                <c:pt idx="12">
                  <c:v>664</c:v>
                </c:pt>
              </c:numCache>
            </c:numRef>
          </c:val>
          <c:extLst xmlns:c16r2="http://schemas.microsoft.com/office/drawing/2015/06/chart">
            <c:ext xmlns:c16="http://schemas.microsoft.com/office/drawing/2014/chart" uri="{C3380CC4-5D6E-409C-BE32-E72D297353CC}">
              <c16:uniqueId val="{00000007-D3BE-4868-AA43-B581781E8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1162</c:v>
                </c:pt>
                <c:pt idx="3">
                  <c:v>1416</c:v>
                </c:pt>
                <c:pt idx="6">
                  <c:v>1559</c:v>
                </c:pt>
                <c:pt idx="9">
                  <c:v>1514</c:v>
                </c:pt>
                <c:pt idx="12">
                  <c:v>1487</c:v>
                </c:pt>
              </c:numCache>
            </c:numRef>
          </c:val>
          <c:extLst xmlns:c16r2="http://schemas.microsoft.com/office/drawing/2015/06/chart">
            <c:ext xmlns:c16="http://schemas.microsoft.com/office/drawing/2014/chart" uri="{C3380CC4-5D6E-409C-BE32-E72D297353CC}">
              <c16:uniqueId val="{00000008-D3BE-4868-AA43-B581781E8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121</c:v>
                </c:pt>
                <c:pt idx="9">
                  <c:v>121</c:v>
                </c:pt>
                <c:pt idx="12">
                  <c:v>387</c:v>
                </c:pt>
              </c:numCache>
            </c:numRef>
          </c:val>
          <c:extLst xmlns:c16r2="http://schemas.microsoft.com/office/drawing/2015/06/chart">
            <c:ext xmlns:c16="http://schemas.microsoft.com/office/drawing/2014/chart" uri="{C3380CC4-5D6E-409C-BE32-E72D297353CC}">
              <c16:uniqueId val="{00000009-D3BE-4868-AA43-B581781E8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13103</c:v>
                </c:pt>
                <c:pt idx="3">
                  <c:v>12813</c:v>
                </c:pt>
                <c:pt idx="6">
                  <c:v>12469</c:v>
                </c:pt>
                <c:pt idx="9">
                  <c:v>13145</c:v>
                </c:pt>
                <c:pt idx="12">
                  <c:v>14955</c:v>
                </c:pt>
              </c:numCache>
            </c:numRef>
          </c:val>
          <c:extLst xmlns:c16r2="http://schemas.microsoft.com/office/drawing/2015/06/chart">
            <c:ext xmlns:c16="http://schemas.microsoft.com/office/drawing/2014/chart" uri="{C3380CC4-5D6E-409C-BE32-E72D297353CC}">
              <c16:uniqueId val="{0000000A-D3BE-4868-AA43-B581781E83FE}"/>
            </c:ext>
          </c:extLst>
        </c:ser>
        <c:dLbls>
          <c:showLegendKey val="0"/>
          <c:showVal val="0"/>
          <c:showCatName val="0"/>
          <c:showSerName val="0"/>
          <c:showPercent val="0"/>
          <c:showBubbleSize val="0"/>
        </c:dLbls>
        <c:gapWidth val="100"/>
        <c:overlap val="100"/>
        <c:axId val="434565288"/>
        <c:axId val="43456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3671</c:v>
                </c:pt>
                <c:pt idx="2">
                  <c:v>#N/A</c:v>
                </c:pt>
                <c:pt idx="3">
                  <c:v>#N/A</c:v>
                </c:pt>
                <c:pt idx="4">
                  <c:v>3510</c:v>
                </c:pt>
                <c:pt idx="5">
                  <c:v>#N/A</c:v>
                </c:pt>
                <c:pt idx="6">
                  <c:v>#N/A</c:v>
                </c:pt>
                <c:pt idx="7">
                  <c:v>3244</c:v>
                </c:pt>
                <c:pt idx="8">
                  <c:v>#N/A</c:v>
                </c:pt>
                <c:pt idx="9">
                  <c:v>#N/A</c:v>
                </c:pt>
                <c:pt idx="10">
                  <c:v>3323</c:v>
                </c:pt>
                <c:pt idx="11">
                  <c:v>#N/A</c:v>
                </c:pt>
                <c:pt idx="12">
                  <c:v>#N/A</c:v>
                </c:pt>
                <c:pt idx="13">
                  <c:v>4224</c:v>
                </c:pt>
                <c:pt idx="14">
                  <c:v>#N/A</c:v>
                </c:pt>
              </c:numCache>
            </c:numRef>
          </c:val>
          <c:smooth val="0"/>
          <c:extLst xmlns:c16r2="http://schemas.microsoft.com/office/drawing/2015/06/chart">
            <c:ext xmlns:c16="http://schemas.microsoft.com/office/drawing/2014/chart" uri="{C3380CC4-5D6E-409C-BE32-E72D297353CC}">
              <c16:uniqueId val="{0000000B-D3BE-4868-AA43-B581781E83FE}"/>
            </c:ext>
          </c:extLst>
        </c:ser>
        <c:dLbls>
          <c:showLegendKey val="0"/>
          <c:showVal val="0"/>
          <c:showCatName val="0"/>
          <c:showSerName val="0"/>
          <c:showPercent val="0"/>
          <c:showBubbleSize val="0"/>
        </c:dLbls>
        <c:marker val="1"/>
        <c:smooth val="0"/>
        <c:axId val="434565288"/>
        <c:axId val="434565680"/>
      </c:lineChart>
      <c:catAx>
        <c:axId val="43456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565680"/>
        <c:crosses val="autoZero"/>
        <c:auto val="1"/>
        <c:lblAlgn val="ctr"/>
        <c:lblOffset val="100"/>
        <c:tickLblSkip val="1"/>
        <c:tickMarkSkip val="1"/>
        <c:noMultiLvlLbl val="0"/>
      </c:catAx>
      <c:valAx>
        <c:axId val="43456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56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1032</c:v>
                </c:pt>
                <c:pt idx="1">
                  <c:v>865</c:v>
                </c:pt>
                <c:pt idx="2">
                  <c:v>763</c:v>
                </c:pt>
              </c:numCache>
            </c:numRef>
          </c:val>
          <c:extLst xmlns:c16r2="http://schemas.microsoft.com/office/drawing/2015/06/chart">
            <c:ext xmlns:c16="http://schemas.microsoft.com/office/drawing/2014/chart" uri="{C3380CC4-5D6E-409C-BE32-E72D297353CC}">
              <c16:uniqueId val="{00000000-949C-48AC-B2D8-9E08D05A5B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599</c:v>
                </c:pt>
                <c:pt idx="1">
                  <c:v>611</c:v>
                </c:pt>
                <c:pt idx="2">
                  <c:v>619</c:v>
                </c:pt>
              </c:numCache>
            </c:numRef>
          </c:val>
          <c:extLst xmlns:c16r2="http://schemas.microsoft.com/office/drawing/2015/06/chart">
            <c:ext xmlns:c16="http://schemas.microsoft.com/office/drawing/2014/chart" uri="{C3380CC4-5D6E-409C-BE32-E72D297353CC}">
              <c16:uniqueId val="{00000001-949C-48AC-B2D8-9E08D05A5B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1906</c:v>
                </c:pt>
                <c:pt idx="1">
                  <c:v>1888</c:v>
                </c:pt>
                <c:pt idx="2">
                  <c:v>1501</c:v>
                </c:pt>
              </c:numCache>
            </c:numRef>
          </c:val>
          <c:extLst xmlns:c16r2="http://schemas.microsoft.com/office/drawing/2015/06/chart">
            <c:ext xmlns:c16="http://schemas.microsoft.com/office/drawing/2014/chart" uri="{C3380CC4-5D6E-409C-BE32-E72D297353CC}">
              <c16:uniqueId val="{00000002-949C-48AC-B2D8-9E08D05A5B9E}"/>
            </c:ext>
          </c:extLst>
        </c:ser>
        <c:dLbls>
          <c:showLegendKey val="0"/>
          <c:showVal val="0"/>
          <c:showCatName val="0"/>
          <c:showSerName val="0"/>
          <c:showPercent val="0"/>
          <c:showBubbleSize val="0"/>
        </c:dLbls>
        <c:gapWidth val="120"/>
        <c:overlap val="100"/>
        <c:axId val="434571168"/>
        <c:axId val="434582536"/>
      </c:barChart>
      <c:catAx>
        <c:axId val="4345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582536"/>
        <c:crosses val="autoZero"/>
        <c:auto val="1"/>
        <c:lblAlgn val="ctr"/>
        <c:lblOffset val="100"/>
        <c:tickLblSkip val="1"/>
        <c:tickMarkSkip val="1"/>
        <c:noMultiLvlLbl val="0"/>
      </c:catAx>
      <c:valAx>
        <c:axId val="434582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5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34-4AB4-A25F-D44E9EF9C164}"/>
                </c:ext>
                <c:ext xmlns:c15="http://schemas.microsoft.com/office/drawing/2012/chart" uri="{CE6537A1-D6FC-4f65-9D91-7224C49458BB}">
                  <c15:dlblFieldTable>
                    <c15:dlblFTEntry>
                      <c15:txfldGUID>{5A9CD0C1-3934-44BF-8012-9782006BD511}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34-4AB4-A25F-D44E9EF9C164}"/>
                </c:ext>
                <c:ext xmlns:c15="http://schemas.microsoft.com/office/drawing/2012/chart" uri="{CE6537A1-D6FC-4f65-9D91-7224C49458BB}">
                  <c15:dlblFieldTable>
                    <c15:dlblFTEntry>
                      <c15:txfldGUID>{8D8CB5F5-51E2-4540-B354-73D8357E29FC}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34-4AB4-A25F-D44E9EF9C164}"/>
                </c:ext>
                <c:ext xmlns:c15="http://schemas.microsoft.com/office/drawing/2012/chart" uri="{CE6537A1-D6FC-4f65-9D91-7224C49458BB}">
                  <c15:dlblFieldTable>
                    <c15:dlblFTEntry>
                      <c15:txfldGUID>{0E8DEABB-4646-4B71-8AED-385BC951F8F6}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34-4AB4-A25F-D44E9EF9C164}"/>
                </c:ext>
                <c:ext xmlns:c15="http://schemas.microsoft.com/office/drawing/2012/chart" uri="{CE6537A1-D6FC-4f65-9D91-7224C49458BB}">
                  <c15:dlblFieldTable>
                    <c15:dlblFTEntry>
                      <c15:txfldGUID>{BEC76BAD-9C0C-4B3A-A024-25A146E6C743}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34-4AB4-A25F-D44E9EF9C164}"/>
                </c:ext>
                <c:ext xmlns:c15="http://schemas.microsoft.com/office/drawing/2012/chart" uri="{CE6537A1-D6FC-4f65-9D91-7224C49458BB}">
                  <c15:dlblFieldTable>
                    <c15:dlblFTEntry>
                      <c15:txfldGUID>{013A87F7-7560-4A2D-B903-0DD6D1DB65CD}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34-4AB4-A25F-D44E9EF9C164}"/>
                </c:ext>
                <c:ext xmlns:c15="http://schemas.microsoft.com/office/drawing/2012/chart" uri="{CE6537A1-D6FC-4f65-9D91-7224C49458BB}">
                  <c15:dlblFieldTable>
                    <c15:dlblFTEntry>
                      <c15:txfldGUID>{E4A62AB0-3AA7-4007-A6D8-D255EDB84980}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34-4AB4-A25F-D44E9EF9C164}"/>
                </c:ext>
                <c:ext xmlns:c15="http://schemas.microsoft.com/office/drawing/2012/chart" uri="{CE6537A1-D6FC-4f65-9D91-7224C49458BB}">
                  <c15:dlblFieldTable>
                    <c15:dlblFTEntry>
                      <c15:txfldGUID>{05CBE758-28D9-4FB4-89C3-F1FD3C950FDF}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34-4AB4-A25F-D44E9EF9C164}"/>
                </c:ext>
                <c:ext xmlns:c15="http://schemas.microsoft.com/office/drawing/2012/chart" uri="{CE6537A1-D6FC-4f65-9D91-7224C49458BB}">
                  <c15:dlblFieldTable>
                    <c15:dlblFTEntry>
                      <c15:txfldGUID>{53FB0996-E2F0-41EC-92D2-96F26EDED1D2}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34-4AB4-A25F-D44E9EF9C164}"/>
                </c:ext>
                <c:ext xmlns:c15="http://schemas.microsoft.com/office/drawing/2012/chart" uri="{CE6537A1-D6FC-4f65-9D91-7224C49458BB}">
                  <c15:dlblFieldTable>
                    <c15:dlblFTEntry>
                      <c15:txfldGUID>{4C6DDEC9-3B1C-4123-99DD-E3D84A76BBEA}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62.6</c:v>
                </c:pt>
                <c:pt idx="16">
                  <c:v>63.7</c:v>
                </c:pt>
                <c:pt idx="24">
                  <c:v>47.2</c:v>
                </c:pt>
                <c:pt idx="32">
                  <c:v>64.2</c:v>
                </c:pt>
              </c:numCache>
            </c:numRef>
          </c:xVal>
          <c:yVal>
            <c:numRef>
              <c:f>公会計指標分析・財政指標組合せ分析表!$BP$51:$DC$51</c:f>
              <c:numCache>
                <c:formatCode>#,##0.0;"▲ "#,##0.0</c:formatCode>
                <c:ptCount val="40"/>
                <c:pt idx="0">
                  <c:v>72.400000000000006</c:v>
                </c:pt>
                <c:pt idx="8">
                  <c:v>71.3</c:v>
                </c:pt>
                <c:pt idx="16">
                  <c:v>66.2</c:v>
                </c:pt>
                <c:pt idx="24">
                  <c:v>69.099999999999994</c:v>
                </c:pt>
                <c:pt idx="32">
                  <c:v>84.8</c:v>
                </c:pt>
              </c:numCache>
            </c:numRef>
          </c:yVal>
          <c:smooth val="0"/>
          <c:extLst xmlns:c16r2="http://schemas.microsoft.com/office/drawing/2015/06/chart">
            <c:ext xmlns:c16="http://schemas.microsoft.com/office/drawing/2014/chart" uri="{C3380CC4-5D6E-409C-BE32-E72D297353CC}">
              <c16:uniqueId val="{00000009-8E34-4AB4-A25F-D44E9EF9C1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34-4AB4-A25F-D44E9EF9C164}"/>
                </c:ext>
                <c:ext xmlns:c15="http://schemas.microsoft.com/office/drawing/2012/chart" uri="{CE6537A1-D6FC-4f65-9D91-7224C49458BB}">
                  <c15:dlblFieldTable>
                    <c15:dlblFTEntry>
                      <c15:txfldGUID>{6C5EFE2D-FDC8-4873-B4C2-EDB6FD3289C9}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34-4AB4-A25F-D44E9EF9C164}"/>
                </c:ext>
                <c:ext xmlns:c15="http://schemas.microsoft.com/office/drawing/2012/chart" uri="{CE6537A1-D6FC-4f65-9D91-7224C49458BB}">
                  <c15:dlblFieldTable>
                    <c15:dlblFTEntry>
                      <c15:txfldGUID>{1E1F6959-3838-4C1D-AE58-E4BF1CFE042A}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34-4AB4-A25F-D44E9EF9C164}"/>
                </c:ext>
                <c:ext xmlns:c15="http://schemas.microsoft.com/office/drawing/2012/chart" uri="{CE6537A1-D6FC-4f65-9D91-7224C49458BB}">
                  <c15:dlblFieldTable>
                    <c15:dlblFTEntry>
                      <c15:txfldGUID>{409FDF8E-45A0-4F3D-97D9-BEF91A0770C2}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34-4AB4-A25F-D44E9EF9C164}"/>
                </c:ext>
                <c:ext xmlns:c15="http://schemas.microsoft.com/office/drawing/2012/chart" uri="{CE6537A1-D6FC-4f65-9D91-7224C49458BB}">
                  <c15:dlblFieldTable>
                    <c15:dlblFTEntry>
                      <c15:txfldGUID>{AC627414-BA71-498A-84BB-27D35FE78654}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34-4AB4-A25F-D44E9EF9C164}"/>
                </c:ext>
                <c:ext xmlns:c15="http://schemas.microsoft.com/office/drawing/2012/chart" uri="{CE6537A1-D6FC-4f65-9D91-7224C49458BB}">
                  <c15:dlblFieldTable>
                    <c15:dlblFTEntry>
                      <c15:txfldGUID>{2F68728B-7809-4566-83A9-0C9366F9F6C4}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34-4AB4-A25F-D44E9EF9C164}"/>
                </c:ext>
                <c:ext xmlns:c15="http://schemas.microsoft.com/office/drawing/2012/chart" uri="{CE6537A1-D6FC-4f65-9D91-7224C49458BB}">
                  <c15:dlblFieldTable>
                    <c15:dlblFTEntry>
                      <c15:txfldGUID>{F6ECD0C4-DF20-46AC-80E3-3BCA2FE4E1BE}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34-4AB4-A25F-D44E9EF9C164}"/>
                </c:ext>
                <c:ext xmlns:c15="http://schemas.microsoft.com/office/drawing/2012/chart" uri="{CE6537A1-D6FC-4f65-9D91-7224C49458BB}">
                  <c15:dlblFieldTable>
                    <c15:dlblFTEntry>
                      <c15:txfldGUID>{604C5CBE-773E-4EC1-8854-8D95DBCE8BE4}</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34-4AB4-A25F-D44E9EF9C164}"/>
                </c:ext>
                <c:ext xmlns:c15="http://schemas.microsoft.com/office/drawing/2012/chart" uri="{CE6537A1-D6FC-4f65-9D91-7224C49458BB}">
                  <c15:dlblFieldTable>
                    <c15:dlblFTEntry>
                      <c15:txfldGUID>{65ABD7B3-E9E3-4D45-B888-8FA48AEA4F7B}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34-4AB4-A25F-D44E9EF9C164}"/>
                </c:ext>
                <c:ext xmlns:c15="http://schemas.microsoft.com/office/drawing/2012/chart" uri="{CE6537A1-D6FC-4f65-9D91-7224C49458BB}">
                  <c15:dlblFieldTable>
                    <c15:dlblFTEntry>
                      <c15:txfldGUID>{116C5D8A-168C-4FC5-9A88-CC80C9C7B44D}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8E34-4AB4-A25F-D44E9EF9C164}"/>
            </c:ext>
          </c:extLst>
        </c:ser>
        <c:dLbls>
          <c:showLegendKey val="0"/>
          <c:showVal val="1"/>
          <c:showCatName val="0"/>
          <c:showSerName val="0"/>
          <c:showPercent val="0"/>
          <c:showBubbleSize val="0"/>
        </c:dLbls>
        <c:axId val="572862432"/>
        <c:axId val="572858120"/>
      </c:scatterChart>
      <c:valAx>
        <c:axId val="57286243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858120"/>
        <c:crosses val="autoZero"/>
        <c:crossBetween val="midCat"/>
      </c:valAx>
      <c:valAx>
        <c:axId val="57285812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286243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17-4B31-9B94-CB15243ACBAF}"/>
                </c:ext>
                <c:ext xmlns:c15="http://schemas.microsoft.com/office/drawing/2012/chart" uri="{CE6537A1-D6FC-4f65-9D91-7224C49458BB}">
                  <c15:dlblFieldTable>
                    <c15:dlblFTEntry>
                      <c15:txfldGUID>{C660EE08-1AB2-4DAF-8060-2DDEE0CC6353}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17-4B31-9B94-CB15243ACBAF}"/>
                </c:ext>
                <c:ext xmlns:c15="http://schemas.microsoft.com/office/drawing/2012/chart" uri="{CE6537A1-D6FC-4f65-9D91-7224C49458BB}">
                  <c15:dlblFieldTable>
                    <c15:dlblFTEntry>
                      <c15:txfldGUID>{28594095-239F-46A3-AEC0-F7FE49AF5C1C}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17-4B31-9B94-CB15243ACBAF}"/>
                </c:ext>
                <c:ext xmlns:c15="http://schemas.microsoft.com/office/drawing/2012/chart" uri="{CE6537A1-D6FC-4f65-9D91-7224C49458BB}">
                  <c15:dlblFieldTable>
                    <c15:dlblFTEntry>
                      <c15:txfldGUID>{557C6C85-82FE-47DB-BA0F-3F6B37B768B2}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17-4B31-9B94-CB15243ACBAF}"/>
                </c:ext>
                <c:ext xmlns:c15="http://schemas.microsoft.com/office/drawing/2012/chart" uri="{CE6537A1-D6FC-4f65-9D91-7224C49458BB}">
                  <c15:dlblFieldTable>
                    <c15:dlblFTEntry>
                      <c15:txfldGUID>{91099C3C-0167-4ABB-8A1A-2075AB1B6009}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17-4B31-9B94-CB15243ACBAF}"/>
                </c:ext>
                <c:ext xmlns:c15="http://schemas.microsoft.com/office/drawing/2012/chart" uri="{CE6537A1-D6FC-4f65-9D91-7224C49458BB}">
                  <c15:dlblFieldTable>
                    <c15:dlblFTEntry>
                      <c15:txfldGUID>{D0761B2E-2478-4796-99E7-3DC70A0A2A76}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17-4B31-9B94-CB15243ACBAF}"/>
                </c:ext>
                <c:ext xmlns:c15="http://schemas.microsoft.com/office/drawing/2012/chart" uri="{CE6537A1-D6FC-4f65-9D91-7224C49458BB}">
                  <c15:dlblFieldTable>
                    <c15:dlblFTEntry>
                      <c15:txfldGUID>{05F6EE23-ACFD-44A6-B32C-46D57542AF66}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17-4B31-9B94-CB15243ACBAF}"/>
                </c:ext>
                <c:ext xmlns:c15="http://schemas.microsoft.com/office/drawing/2012/chart" uri="{CE6537A1-D6FC-4f65-9D91-7224C49458BB}">
                  <c15:dlblFieldTable>
                    <c15:dlblFTEntry>
                      <c15:txfldGUID>{19A1563C-F415-49CB-A518-431EDEEDAB36}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17-4B31-9B94-CB15243ACBAF}"/>
                </c:ext>
                <c:ext xmlns:c15="http://schemas.microsoft.com/office/drawing/2012/chart" uri="{CE6537A1-D6FC-4f65-9D91-7224C49458BB}">
                  <c15:dlblFieldTable>
                    <c15:dlblFTEntry>
                      <c15:txfldGUID>{6DBF9BD5-0FE6-47B6-845A-0FA8A4DBB290}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17-4B31-9B94-CB15243ACBAF}"/>
                </c:ext>
                <c:ext xmlns:c15="http://schemas.microsoft.com/office/drawing/2012/chart" uri="{CE6537A1-D6FC-4f65-9D91-7224C49458BB}">
                  <c15:dlblFieldTable>
                    <c15:dlblFTEntry>
                      <c15:txfldGUID>{72A23623-5D93-48E8-AC24-E455CE642819}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8.5</c:v>
                </c:pt>
                <c:pt idx="16">
                  <c:v>9.3000000000000007</c:v>
                </c:pt>
                <c:pt idx="24">
                  <c:v>10.3</c:v>
                </c:pt>
                <c:pt idx="32">
                  <c:v>11</c:v>
                </c:pt>
              </c:numCache>
            </c:numRef>
          </c:xVal>
          <c:yVal>
            <c:numRef>
              <c:f>公会計指標分析・財政指標組合せ分析表!$BP$73:$DC$73</c:f>
              <c:numCache>
                <c:formatCode>#,##0.0;"▲ "#,##0.0</c:formatCode>
                <c:ptCount val="40"/>
                <c:pt idx="0">
                  <c:v>72.400000000000006</c:v>
                </c:pt>
                <c:pt idx="8">
                  <c:v>71.3</c:v>
                </c:pt>
                <c:pt idx="16">
                  <c:v>66.2</c:v>
                </c:pt>
                <c:pt idx="24">
                  <c:v>69.099999999999994</c:v>
                </c:pt>
                <c:pt idx="32">
                  <c:v>84.8</c:v>
                </c:pt>
              </c:numCache>
            </c:numRef>
          </c:yVal>
          <c:smooth val="0"/>
          <c:extLst xmlns:c16r2="http://schemas.microsoft.com/office/drawing/2015/06/chart">
            <c:ext xmlns:c16="http://schemas.microsoft.com/office/drawing/2014/chart" uri="{C3380CC4-5D6E-409C-BE32-E72D297353CC}">
              <c16:uniqueId val="{00000009-2817-4B31-9B94-CB15243ACB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17-4B31-9B94-CB15243ACBAF}"/>
                </c:ext>
                <c:ext xmlns:c15="http://schemas.microsoft.com/office/drawing/2012/chart" uri="{CE6537A1-D6FC-4f65-9D91-7224C49458BB}">
                  <c15:dlblFieldTable>
                    <c15:dlblFTEntry>
                      <c15:txfldGUID>{4F33A744-54C4-4F17-BE65-360358097942}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17-4B31-9B94-CB15243ACBAF}"/>
                </c:ext>
                <c:ext xmlns:c15="http://schemas.microsoft.com/office/drawing/2012/chart" uri="{CE6537A1-D6FC-4f65-9D91-7224C49458BB}">
                  <c15:dlblFieldTable>
                    <c15:dlblFTEntry>
                      <c15:txfldGUID>{B4B2A4E0-52B7-497F-A532-487F9A191E05}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17-4B31-9B94-CB15243ACBAF}"/>
                </c:ext>
                <c:ext xmlns:c15="http://schemas.microsoft.com/office/drawing/2012/chart" uri="{CE6537A1-D6FC-4f65-9D91-7224C49458BB}">
                  <c15:dlblFieldTable>
                    <c15:dlblFTEntry>
                      <c15:txfldGUID>{1C025879-D6F5-4F14-8FBA-4C4B2375DAA2}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17-4B31-9B94-CB15243ACBAF}"/>
                </c:ext>
                <c:ext xmlns:c15="http://schemas.microsoft.com/office/drawing/2012/chart" uri="{CE6537A1-D6FC-4f65-9D91-7224C49458BB}">
                  <c15:dlblFieldTable>
                    <c15:dlblFTEntry>
                      <c15:txfldGUID>{A3561692-E450-40E5-AEE5-BA627D6F6910}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17-4B31-9B94-CB15243ACBAF}"/>
                </c:ext>
                <c:ext xmlns:c15="http://schemas.microsoft.com/office/drawing/2012/chart" uri="{CE6537A1-D6FC-4f65-9D91-7224C49458BB}">
                  <c15:dlblFieldTable>
                    <c15:dlblFTEntry>
                      <c15:txfldGUID>{9B7AD078-C0F0-45D2-88F8-07833209E9FE}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17-4B31-9B94-CB15243ACBAF}"/>
                </c:ext>
                <c:ext xmlns:c15="http://schemas.microsoft.com/office/drawing/2012/chart" uri="{CE6537A1-D6FC-4f65-9D91-7224C49458BB}">
                  <c15:dlblFieldTable>
                    <c15:dlblFTEntry>
                      <c15:txfldGUID>{B42E1AF4-101B-4252-9FB8-3742348DF3C2}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17-4B31-9B94-CB15243ACBAF}"/>
                </c:ext>
                <c:ext xmlns:c15="http://schemas.microsoft.com/office/drawing/2012/chart" uri="{CE6537A1-D6FC-4f65-9D91-7224C49458BB}">
                  <c15:dlblFieldTable>
                    <c15:dlblFTEntry>
                      <c15:txfldGUID>{521A9838-5489-4DDF-B495-F414A9C92339}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17-4B31-9B94-CB15243ACBAF}"/>
                </c:ext>
                <c:ext xmlns:c15="http://schemas.microsoft.com/office/drawing/2012/chart" uri="{CE6537A1-D6FC-4f65-9D91-7224C49458BB}">
                  <c15:dlblFieldTable>
                    <c15:dlblFTEntry>
                      <c15:txfldGUID>{4C5815A0-9940-4519-8CB5-0A0F2A1A8B4C}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17-4B31-9B94-CB15243ACBAF}"/>
                </c:ext>
                <c:ext xmlns:c15="http://schemas.microsoft.com/office/drawing/2012/chart" uri="{CE6537A1-D6FC-4f65-9D91-7224C49458BB}">
                  <c15:dlblFieldTable>
                    <c15:dlblFTEntry>
                      <c15:txfldGUID>{3839E18E-4E65-47CC-A65A-FC065EF4429F}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xmlns:c16r2="http://schemas.microsoft.com/office/drawing/2015/06/chart">
            <c:ext xmlns:c16="http://schemas.microsoft.com/office/drawing/2014/chart" uri="{C3380CC4-5D6E-409C-BE32-E72D297353CC}">
              <c16:uniqueId val="{00000013-2817-4B31-9B94-CB15243ACBAF}"/>
            </c:ext>
          </c:extLst>
        </c:ser>
        <c:dLbls>
          <c:showLegendKey val="0"/>
          <c:showVal val="1"/>
          <c:showCatName val="0"/>
          <c:showSerName val="0"/>
          <c:showPercent val="0"/>
          <c:showBubbleSize val="0"/>
        </c:dLbls>
        <c:axId val="572861648"/>
        <c:axId val="572858512"/>
      </c:scatterChart>
      <c:valAx>
        <c:axId val="572861648"/>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858512"/>
        <c:crosses val="autoZero"/>
        <c:crossBetween val="midCat"/>
      </c:valAx>
      <c:valAx>
        <c:axId val="572858512"/>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28616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基準財政需要額に算入される公債費は高い数値を維持しているものの、元利償還額も高い数値で推移しており、単年度の実質公債費比率は</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％悪化している。また実質公債費比率の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一般会計の地方債残高の増加などによる将来負担額の増加のため、将来負担比率が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％悪化し</a:t>
          </a:r>
          <a:r>
            <a:rPr kumimoji="1" lang="en-US" altLang="ja-JP" sz="1400">
              <a:latin typeface="ＭＳ ゴシック" pitchFamily="49" charset="-128"/>
              <a:ea typeface="ＭＳ ゴシック" pitchFamily="49" charset="-128"/>
            </a:rPr>
            <a:t>84.8</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の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百万円の増加となったが、その他特定目的基金は合併市町村振興基金、ふるさとのまちづくり応援基金の減少などにより前年度比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財政調整基金については、取り崩しに頼ることのない適正な予算管理と財政運営に努める。その他特定目的基金については、それぞれの基金の目的の使途に応じて取り崩しを行っていく。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旧町住民の連帯の強化又は旧町の区域における地域振興等に要する経費の財源に充てることができる。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年度から取崩しを行っており、病院事業繰出経費や学校給食管理経費などに充てている。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観光振興をはじめとする、ふるさとのまちづくりに資する事業に充てることができる。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庁舎の建設事業に要する経費及びその準備に要する経費の財源に充てることができる。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新庁舎建設に向けて、平成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年度までは使途に応じた取崩しを予定、その後の方針は検討中。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財源不足分の取り崩しを行う一方で、前年度実質収支額の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について、後年の償還に備え交付税措置額を除いた額を試算し、積立を行うとともに、当該年度の元利償還金に対して取崩しを行っている。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年度は積立額が取崩し額を上回ったため、前年度比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については、今後も引き続き償還が続くため現行の運用を維持し、令和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を積立て、当該年度の元利償還金に対して取崩しを行う。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有形固定資産減価償却率は、和歌山県平均と同水準にあるが、全国平均及び類似団体内との比較では高い水準となっている。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こども園や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xmlns="" id="{00000000-0008-0000-0000-000046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xmlns="" id="{00000000-0008-0000-0000-000048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xmlns="" id="{00000000-0008-0000-0000-00004A000000}"/>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7117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158449</xdr:rowOff>
    </xdr:from>
    <xdr:ext cx="405111" cy="259045"/>
    <xdr:sp macro="" textlink="">
      <xdr:nvSpPr>
        <xdr:cNvPr id="86" name="有形固定資産減価償却率該当値テキスト">
          <a:extLst>
            <a:ext uri="{FF2B5EF4-FFF2-40B4-BE49-F238E27FC236}">
              <a16:creationId xmlns:a16="http://schemas.microsoft.com/office/drawing/2014/main" xmlns="" id="{00000000-0008-0000-0000-000056000000}"/>
            </a:ext>
          </a:extLst>
        </xdr:cNvPr>
        <xdr:cNvSpPr txBox="1"/>
      </xdr:nvSpPr>
      <xdr:spPr>
        <a:xfrm>
          <a:off x="4813300" y="607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31</xdr:row>
      <xdr:rowOff>59372</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4051300" y="5687060"/>
          <a:ext cx="711200" cy="4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3238500" y="6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31</xdr:row>
      <xdr:rowOff>45879</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flipV="1">
          <a:off x="3289300" y="5687060"/>
          <a:ext cx="762000" cy="4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136842</xdr:rowOff>
    </xdr:from>
    <xdr:to>
      <xdr:col>11</xdr:col>
      <xdr:colOff>187325</xdr:colOff>
      <xdr:row>31</xdr:row>
      <xdr:rowOff>66992</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2476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xdr:rowOff>
    </xdr:from>
    <xdr:to>
      <xdr:col>15</xdr:col>
      <xdr:colOff>136525</xdr:colOff>
      <xdr:row>31</xdr:row>
      <xdr:rowOff>45879</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2527300" y="6102667"/>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107156</xdr:rowOff>
    </xdr:from>
    <xdr:to>
      <xdr:col>7</xdr:col>
      <xdr:colOff>187325</xdr:colOff>
      <xdr:row>31</xdr:row>
      <xdr:rowOff>37306</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1714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157956</xdr:rowOff>
    </xdr:from>
    <xdr:to>
      <xdr:col>11</xdr:col>
      <xdr:colOff>136525</xdr:colOff>
      <xdr:row>31</xdr:row>
      <xdr:rowOff>16192</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1765300" y="6072981"/>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a:extLst>
            <a:ext uri="{FF2B5EF4-FFF2-40B4-BE49-F238E27FC236}">
              <a16:creationId xmlns:a16="http://schemas.microsoft.com/office/drawing/2014/main" xmlns="" id="{00000000-0008-0000-0000-00005F000000}"/>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xmlns="" id="{00000000-0008-0000-0000-00006000000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a:extLst>
            <a:ext uri="{FF2B5EF4-FFF2-40B4-BE49-F238E27FC236}">
              <a16:creationId xmlns:a16="http://schemas.microsoft.com/office/drawing/2014/main" xmlns="" id="{00000000-0008-0000-0000-000061000000}"/>
            </a:ext>
          </a:extLst>
        </xdr:cNvPr>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aveValue有形固定資産減価償却率">
          <a:extLst>
            <a:ext uri="{FF2B5EF4-FFF2-40B4-BE49-F238E27FC236}">
              <a16:creationId xmlns:a16="http://schemas.microsoft.com/office/drawing/2014/main" xmlns="" id="{00000000-0008-0000-0000-000062000000}"/>
            </a:ext>
          </a:extLst>
        </xdr:cNvPr>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9" name="n_1mainValue有形固定資産減価償却率">
          <a:extLst>
            <a:ext uri="{FF2B5EF4-FFF2-40B4-BE49-F238E27FC236}">
              <a16:creationId xmlns:a16="http://schemas.microsoft.com/office/drawing/2014/main" xmlns="" id="{00000000-0008-0000-0000-000063000000}"/>
            </a:ext>
          </a:extLst>
        </xdr:cNvPr>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87806</xdr:rowOff>
    </xdr:from>
    <xdr:ext cx="405111" cy="259045"/>
    <xdr:sp macro="" textlink="">
      <xdr:nvSpPr>
        <xdr:cNvPr id="100" name="n_2mainValue有形固定資産減価償却率">
          <a:extLst>
            <a:ext uri="{FF2B5EF4-FFF2-40B4-BE49-F238E27FC236}">
              <a16:creationId xmlns:a16="http://schemas.microsoft.com/office/drawing/2014/main" xmlns="" id="{00000000-0008-0000-0000-000064000000}"/>
            </a:ext>
          </a:extLst>
        </xdr:cNvPr>
        <xdr:cNvSpPr txBox="1"/>
      </xdr:nvSpPr>
      <xdr:spPr>
        <a:xfrm>
          <a:off x="3086744" y="617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58119</xdr:rowOff>
    </xdr:from>
    <xdr:ext cx="405111" cy="259045"/>
    <xdr:sp macro="" textlink="">
      <xdr:nvSpPr>
        <xdr:cNvPr id="101" name="n_3mainValue有形固定資産減価償却率">
          <a:extLst>
            <a:ext uri="{FF2B5EF4-FFF2-40B4-BE49-F238E27FC236}">
              <a16:creationId xmlns:a16="http://schemas.microsoft.com/office/drawing/2014/main" xmlns="" id="{00000000-0008-0000-0000-000065000000}"/>
            </a:ext>
          </a:extLst>
        </xdr:cNvPr>
        <xdr:cNvSpPr txBox="1"/>
      </xdr:nvSpPr>
      <xdr:spPr>
        <a:xfrm>
          <a:off x="2324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28433</xdr:rowOff>
    </xdr:from>
    <xdr:ext cx="405111" cy="259045"/>
    <xdr:sp macro="" textlink="">
      <xdr:nvSpPr>
        <xdr:cNvPr id="102" name="n_4mainValue有形固定資産減価償却率">
          <a:extLst>
            <a:ext uri="{FF2B5EF4-FFF2-40B4-BE49-F238E27FC236}">
              <a16:creationId xmlns:a16="http://schemas.microsoft.com/office/drawing/2014/main" xmlns="" id="{00000000-0008-0000-0000-000066000000}"/>
            </a:ext>
          </a:extLst>
        </xdr:cNvPr>
        <xdr:cNvSpPr txBox="1"/>
      </xdr:nvSpPr>
      <xdr:spPr>
        <a:xfrm>
          <a:off x="1562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債務償還比率は、全国平均、和歌山県平均、類似団体内平均より高い水準となっている。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こども園や小学校の高台への移転等公共施設の建設事業を予定しており、高い水準で推移すると考えられることから、地方債の発行については、交付税算入率の高い地方債を活用するなど、公債費の適正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xmlns="" id="{00000000-0008-0000-0000-000082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xmlns="" id="{00000000-0008-0000-0000-000084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xmlns="" id="{00000000-0008-0000-0000-000086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113741</xdr:rowOff>
    </xdr:from>
    <xdr:to>
      <xdr:col>76</xdr:col>
      <xdr:colOff>73025</xdr:colOff>
      <xdr:row>31</xdr:row>
      <xdr:rowOff>43891</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47447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92168</xdr:rowOff>
    </xdr:from>
    <xdr:ext cx="469744" cy="259045"/>
    <xdr:sp macro="" textlink="">
      <xdr:nvSpPr>
        <xdr:cNvPr id="146" name="債務償還比率該当値テキスト">
          <a:extLst>
            <a:ext uri="{FF2B5EF4-FFF2-40B4-BE49-F238E27FC236}">
              <a16:creationId xmlns:a16="http://schemas.microsoft.com/office/drawing/2014/main" xmlns="" id="{00000000-0008-0000-0000-000092000000}"/>
            </a:ext>
          </a:extLst>
        </xdr:cNvPr>
        <xdr:cNvSpPr txBox="1"/>
      </xdr:nvSpPr>
      <xdr:spPr>
        <a:xfrm>
          <a:off x="14846300" y="60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31181</xdr:rowOff>
    </xdr:from>
    <xdr:to>
      <xdr:col>72</xdr:col>
      <xdr:colOff>123825</xdr:colOff>
      <xdr:row>30</xdr:row>
      <xdr:rowOff>132781</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033500" y="59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81981</xdr:rowOff>
    </xdr:from>
    <xdr:to>
      <xdr:col>76</xdr:col>
      <xdr:colOff>22225</xdr:colOff>
      <xdr:row>30</xdr:row>
      <xdr:rowOff>164541</xdr:rowOff>
    </xdr:to>
    <xdr:cxnSp macro="">
      <xdr:nvCxnSpPr>
        <xdr:cNvPr id="148" name="直線コネクタ 147">
          <a:extLst>
            <a:ext uri="{FF2B5EF4-FFF2-40B4-BE49-F238E27FC236}">
              <a16:creationId xmlns:a16="http://schemas.microsoft.com/office/drawing/2014/main" xmlns="" id="{00000000-0008-0000-0000-000094000000}"/>
            </a:ext>
          </a:extLst>
        </xdr:cNvPr>
        <xdr:cNvCxnSpPr/>
      </xdr:nvCxnSpPr>
      <xdr:spPr>
        <a:xfrm>
          <a:off x="14084300" y="5997006"/>
          <a:ext cx="711200" cy="8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155824</xdr:rowOff>
    </xdr:from>
    <xdr:to>
      <xdr:col>68</xdr:col>
      <xdr:colOff>123825</xdr:colOff>
      <xdr:row>30</xdr:row>
      <xdr:rowOff>85974</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3271500" y="58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35174</xdr:rowOff>
    </xdr:from>
    <xdr:to>
      <xdr:col>72</xdr:col>
      <xdr:colOff>73025</xdr:colOff>
      <xdr:row>30</xdr:row>
      <xdr:rowOff>81981</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a:off x="13322300" y="5950199"/>
          <a:ext cx="762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5359</xdr:rowOff>
    </xdr:from>
    <xdr:to>
      <xdr:col>64</xdr:col>
      <xdr:colOff>123825</xdr:colOff>
      <xdr:row>30</xdr:row>
      <xdr:rowOff>106959</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2509500" y="59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35174</xdr:rowOff>
    </xdr:from>
    <xdr:to>
      <xdr:col>68</xdr:col>
      <xdr:colOff>73025</xdr:colOff>
      <xdr:row>30</xdr:row>
      <xdr:rowOff>56159</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2560300" y="5950199"/>
          <a:ext cx="762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63307</xdr:rowOff>
    </xdr:from>
    <xdr:to>
      <xdr:col>60</xdr:col>
      <xdr:colOff>123825</xdr:colOff>
      <xdr:row>30</xdr:row>
      <xdr:rowOff>164907</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1747500" y="59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56159</xdr:rowOff>
    </xdr:from>
    <xdr:to>
      <xdr:col>64</xdr:col>
      <xdr:colOff>73025</xdr:colOff>
      <xdr:row>30</xdr:row>
      <xdr:rowOff>114107</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1798300" y="5971184"/>
          <a:ext cx="762000" cy="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xmlns="" id="{00000000-0008-0000-0000-00009B000000}"/>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xmlns="" id="{00000000-0008-0000-0000-00009C000000}"/>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xmlns="" id="{00000000-0008-0000-0000-00009D000000}"/>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xmlns="" id="{00000000-0008-0000-0000-00009E000000}"/>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123908</xdr:rowOff>
    </xdr:from>
    <xdr:ext cx="469744" cy="259045"/>
    <xdr:sp macro="" textlink="">
      <xdr:nvSpPr>
        <xdr:cNvPr id="159" name="n_1mainValue債務償還比率">
          <a:extLst>
            <a:ext uri="{FF2B5EF4-FFF2-40B4-BE49-F238E27FC236}">
              <a16:creationId xmlns:a16="http://schemas.microsoft.com/office/drawing/2014/main" xmlns="" id="{00000000-0008-0000-0000-00009F000000}"/>
            </a:ext>
          </a:extLst>
        </xdr:cNvPr>
        <xdr:cNvSpPr txBox="1"/>
      </xdr:nvSpPr>
      <xdr:spPr>
        <a:xfrm>
          <a:off x="13836727" y="60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77101</xdr:rowOff>
    </xdr:from>
    <xdr:ext cx="469744" cy="259045"/>
    <xdr:sp macro="" textlink="">
      <xdr:nvSpPr>
        <xdr:cNvPr id="160" name="n_2mainValue債務償還比率">
          <a:extLst>
            <a:ext uri="{FF2B5EF4-FFF2-40B4-BE49-F238E27FC236}">
              <a16:creationId xmlns:a16="http://schemas.microsoft.com/office/drawing/2014/main" xmlns="" id="{00000000-0008-0000-0000-0000A0000000}"/>
            </a:ext>
          </a:extLst>
        </xdr:cNvPr>
        <xdr:cNvSpPr txBox="1"/>
      </xdr:nvSpPr>
      <xdr:spPr>
        <a:xfrm>
          <a:off x="13087427" y="59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98086</xdr:rowOff>
    </xdr:from>
    <xdr:ext cx="469744" cy="259045"/>
    <xdr:sp macro="" textlink="">
      <xdr:nvSpPr>
        <xdr:cNvPr id="161" name="n_3mainValue債務償還比率">
          <a:extLst>
            <a:ext uri="{FF2B5EF4-FFF2-40B4-BE49-F238E27FC236}">
              <a16:creationId xmlns:a16="http://schemas.microsoft.com/office/drawing/2014/main" xmlns="" id="{00000000-0008-0000-0000-0000A1000000}"/>
            </a:ext>
          </a:extLst>
        </xdr:cNvPr>
        <xdr:cNvSpPr txBox="1"/>
      </xdr:nvSpPr>
      <xdr:spPr>
        <a:xfrm>
          <a:off x="12325427" y="60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156034</xdr:rowOff>
    </xdr:from>
    <xdr:ext cx="469744" cy="259045"/>
    <xdr:sp macro="" textlink="">
      <xdr:nvSpPr>
        <xdr:cNvPr id="162" name="n_4mainValue債務償還比率">
          <a:extLst>
            <a:ext uri="{FF2B5EF4-FFF2-40B4-BE49-F238E27FC236}">
              <a16:creationId xmlns:a16="http://schemas.microsoft.com/office/drawing/2014/main" xmlns="" id="{00000000-0008-0000-0000-0000A2000000}"/>
            </a:ext>
          </a:extLst>
        </xdr:cNvPr>
        <xdr:cNvSpPr txBox="1"/>
      </xdr:nvSpPr>
      <xdr:spPr>
        <a:xfrm>
          <a:off x="11563427" y="607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a:extLst>
            <a:ext uri="{FF2B5EF4-FFF2-40B4-BE49-F238E27FC236}">
              <a16:creationId xmlns:a16="http://schemas.microsoft.com/office/drawing/2014/main" xmlns="" id="{00000000-0008-0000-0100-000047000000}"/>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113555</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100-000048000000}"/>
            </a:ext>
          </a:extLst>
        </xdr:cNvPr>
        <xdr:cNvSpPr txBox="1"/>
      </xdr:nvSpPr>
      <xdr:spPr>
        <a:xfrm>
          <a:off x="4673600" y="628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14478</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a:off x="3797300" y="63215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55118</xdr:rowOff>
    </xdr:from>
    <xdr:to>
      <xdr:col>15</xdr:col>
      <xdr:colOff>101600</xdr:colOff>
      <xdr:row>36</xdr:row>
      <xdr:rowOff>156718</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2857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149352</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2908300" y="62781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xdr:rowOff>
    </xdr:from>
    <xdr:to>
      <xdr:col>10</xdr:col>
      <xdr:colOff>165100</xdr:colOff>
      <xdr:row>36</xdr:row>
      <xdr:rowOff>113284</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1968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62484</xdr:rowOff>
    </xdr:from>
    <xdr:to>
      <xdr:col>15</xdr:col>
      <xdr:colOff>50800</xdr:colOff>
      <xdr:row>36</xdr:row>
      <xdr:rowOff>105918</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019300" y="6234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62484</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1130300" y="61912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xmlns="" id="{00000000-0008-0000-0100-000051000000}"/>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xmlns="" id="{00000000-0008-0000-0100-000052000000}"/>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xmlns="" id="{00000000-0008-0000-0100-000053000000}"/>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xmlns="" id="{00000000-0008-0000-0100-000054000000}"/>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19829</xdr:rowOff>
    </xdr:from>
    <xdr:ext cx="405111" cy="259045"/>
    <xdr:sp macro="" textlink="">
      <xdr:nvSpPr>
        <xdr:cNvPr id="85" name="n_1mainValue【道路】&#10;有形固定資産減価償却率">
          <a:extLst>
            <a:ext uri="{FF2B5EF4-FFF2-40B4-BE49-F238E27FC236}">
              <a16:creationId xmlns:a16="http://schemas.microsoft.com/office/drawing/2014/main" xmlns="" id="{00000000-0008-0000-0100-000055000000}"/>
            </a:ext>
          </a:extLst>
        </xdr:cNvPr>
        <xdr:cNvSpPr txBox="1"/>
      </xdr:nvSpPr>
      <xdr:spPr>
        <a:xfrm>
          <a:off x="35820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6" name="n_2mainValue【道路】&#10;有形固定資産減価償却率">
          <a:extLst>
            <a:ext uri="{FF2B5EF4-FFF2-40B4-BE49-F238E27FC236}">
              <a16:creationId xmlns:a16="http://schemas.microsoft.com/office/drawing/2014/main" xmlns="" id="{00000000-0008-0000-0100-000056000000}"/>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129811</xdr:rowOff>
    </xdr:from>
    <xdr:ext cx="405111" cy="259045"/>
    <xdr:sp macro="" textlink="">
      <xdr:nvSpPr>
        <xdr:cNvPr id="87" name="n_3mainValue【道路】&#10;有形固定資産減価償却率">
          <a:extLst>
            <a:ext uri="{FF2B5EF4-FFF2-40B4-BE49-F238E27FC236}">
              <a16:creationId xmlns:a16="http://schemas.microsoft.com/office/drawing/2014/main" xmlns="" id="{00000000-0008-0000-0100-000057000000}"/>
            </a:ext>
          </a:extLst>
        </xdr:cNvPr>
        <xdr:cNvSpPr txBox="1"/>
      </xdr:nvSpPr>
      <xdr:spPr>
        <a:xfrm>
          <a:off x="1816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88" name="n_4mainValue【道路】&#10;有形固定資産減価償却率">
          <a:extLst>
            <a:ext uri="{FF2B5EF4-FFF2-40B4-BE49-F238E27FC236}">
              <a16:creationId xmlns:a16="http://schemas.microsoft.com/office/drawing/2014/main" xmlns="" id="{00000000-0008-0000-0100-000058000000}"/>
            </a:ext>
          </a:extLst>
        </xdr:cNvPr>
        <xdr:cNvSpPr txBox="1"/>
      </xdr:nvSpPr>
      <xdr:spPr>
        <a:xfrm>
          <a:off x="927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89865</xdr:rowOff>
    </xdr:from>
    <xdr:to>
      <xdr:col>55</xdr:col>
      <xdr:colOff>50800</xdr:colOff>
      <xdr:row>40</xdr:row>
      <xdr:rowOff>20015</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68292</xdr:rowOff>
    </xdr:from>
    <xdr:ext cx="534377"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67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103086</xdr:rowOff>
    </xdr:from>
    <xdr:to>
      <xdr:col>50</xdr:col>
      <xdr:colOff>165100</xdr:colOff>
      <xdr:row>40</xdr:row>
      <xdr:rowOff>33236</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67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140665</xdr:rowOff>
    </xdr:from>
    <xdr:to>
      <xdr:col>55</xdr:col>
      <xdr:colOff>0</xdr:colOff>
      <xdr:row>39</xdr:row>
      <xdr:rowOff>153886</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6827215"/>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113659</xdr:rowOff>
    </xdr:from>
    <xdr:to>
      <xdr:col>46</xdr:col>
      <xdr:colOff>38100</xdr:colOff>
      <xdr:row>40</xdr:row>
      <xdr:rowOff>43809</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6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153886</xdr:rowOff>
    </xdr:from>
    <xdr:to>
      <xdr:col>50</xdr:col>
      <xdr:colOff>114300</xdr:colOff>
      <xdr:row>39</xdr:row>
      <xdr:rowOff>164459</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684043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122593</xdr:rowOff>
    </xdr:from>
    <xdr:to>
      <xdr:col>41</xdr:col>
      <xdr:colOff>101600</xdr:colOff>
      <xdr:row>40</xdr:row>
      <xdr:rowOff>52743</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6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164459</xdr:rowOff>
    </xdr:from>
    <xdr:to>
      <xdr:col>45</xdr:col>
      <xdr:colOff>177800</xdr:colOff>
      <xdr:row>40</xdr:row>
      <xdr:rowOff>1943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685100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162579</xdr:rowOff>
    </xdr:from>
    <xdr:to>
      <xdr:col>36</xdr:col>
      <xdr:colOff>165100</xdr:colOff>
      <xdr:row>40</xdr:row>
      <xdr:rowOff>92729</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68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1943</xdr:rowOff>
    </xdr:from>
    <xdr:to>
      <xdr:col>41</xdr:col>
      <xdr:colOff>50800</xdr:colOff>
      <xdr:row>40</xdr:row>
      <xdr:rowOff>41929</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72300" y="6859943"/>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24363</xdr:rowOff>
    </xdr:from>
    <xdr:ext cx="534377"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59411" y="6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34936</xdr:rowOff>
    </xdr:from>
    <xdr:ext cx="534377"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483111" y="68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43870</xdr:rowOff>
    </xdr:from>
    <xdr:ext cx="534377"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594111" y="69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83856</xdr:rowOff>
    </xdr:from>
    <xdr:ext cx="534377"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05111" y="69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00000000-0008-0000-01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7" name="楕円 186">
          <a:extLst>
            <a:ext uri="{FF2B5EF4-FFF2-40B4-BE49-F238E27FC236}">
              <a16:creationId xmlns:a16="http://schemas.microsoft.com/office/drawing/2014/main" xmlns="" id="{00000000-0008-0000-0100-0000BB000000}"/>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00000000-0008-0000-0100-0000BC000000}"/>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flipV="1">
          <a:off x="3797300" y="104911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71846</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2908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55517</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019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48985</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130300" y="104845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58576</xdr:rowOff>
    </xdr:from>
    <xdr:to>
      <xdr:col>55</xdr:col>
      <xdr:colOff>50800</xdr:colOff>
      <xdr:row>62</xdr:row>
      <xdr:rowOff>160176</xdr:rowOff>
    </xdr:to>
    <xdr:sp macro="" textlink="">
      <xdr:nvSpPr>
        <xdr:cNvPr id="244" name="楕円 243">
          <a:extLst>
            <a:ext uri="{FF2B5EF4-FFF2-40B4-BE49-F238E27FC236}">
              <a16:creationId xmlns:a16="http://schemas.microsoft.com/office/drawing/2014/main" xmlns="" id="{00000000-0008-0000-0100-0000F4000000}"/>
            </a:ext>
          </a:extLst>
        </xdr:cNvPr>
        <xdr:cNvSpPr/>
      </xdr:nvSpPr>
      <xdr:spPr>
        <a:xfrm>
          <a:off x="104267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37003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0000000-0008-0000-0100-0000F5000000}"/>
            </a:ext>
          </a:extLst>
        </xdr:cNvPr>
        <xdr:cNvSpPr txBox="1"/>
      </xdr:nvSpPr>
      <xdr:spPr>
        <a:xfrm>
          <a:off x="10515600" y="106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79484</xdr:rowOff>
    </xdr:from>
    <xdr:to>
      <xdr:col>50</xdr:col>
      <xdr:colOff>165100</xdr:colOff>
      <xdr:row>63</xdr:row>
      <xdr:rowOff>9634</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9588500" y="10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109376</xdr:rowOff>
    </xdr:from>
    <xdr:to>
      <xdr:col>55</xdr:col>
      <xdr:colOff>0</xdr:colOff>
      <xdr:row>62</xdr:row>
      <xdr:rowOff>130284</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flipV="1">
          <a:off x="9639300" y="10739276"/>
          <a:ext cx="8382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89135</xdr:rowOff>
    </xdr:from>
    <xdr:to>
      <xdr:col>46</xdr:col>
      <xdr:colOff>38100</xdr:colOff>
      <xdr:row>63</xdr:row>
      <xdr:rowOff>19285</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8699500" y="10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130284</xdr:rowOff>
    </xdr:from>
    <xdr:to>
      <xdr:col>50</xdr:col>
      <xdr:colOff>114300</xdr:colOff>
      <xdr:row>62</xdr:row>
      <xdr:rowOff>139935</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8750300" y="1076018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97422</xdr:rowOff>
    </xdr:from>
    <xdr:to>
      <xdr:col>41</xdr:col>
      <xdr:colOff>101600</xdr:colOff>
      <xdr:row>63</xdr:row>
      <xdr:rowOff>27572</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7810500" y="107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139935</xdr:rowOff>
    </xdr:from>
    <xdr:to>
      <xdr:col>45</xdr:col>
      <xdr:colOff>177800</xdr:colOff>
      <xdr:row>62</xdr:row>
      <xdr:rowOff>148222</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7861300" y="1076983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104303</xdr:rowOff>
    </xdr:from>
    <xdr:to>
      <xdr:col>36</xdr:col>
      <xdr:colOff>165100</xdr:colOff>
      <xdr:row>63</xdr:row>
      <xdr:rowOff>34453</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6921500" y="10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148222</xdr:rowOff>
    </xdr:from>
    <xdr:to>
      <xdr:col>41</xdr:col>
      <xdr:colOff>50800</xdr:colOff>
      <xdr:row>62</xdr:row>
      <xdr:rowOff>155103</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6972300" y="10778122"/>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9327095" y="108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10412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8450795" y="108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18699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7561795" y="1082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25580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6672795" y="108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00000000-0008-0000-0100-000023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xmlns=""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2" name="楕円 301">
          <a:extLst>
            <a:ext uri="{FF2B5EF4-FFF2-40B4-BE49-F238E27FC236}">
              <a16:creationId xmlns:a16="http://schemas.microsoft.com/office/drawing/2014/main" xmlns="" id="{00000000-0008-0000-0100-00002E010000}"/>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00000000-0008-0000-0100-00002F010000}"/>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49530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3797300" y="14106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116205</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flipV="1">
          <a:off x="2908300" y="1410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152400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flipV="1">
          <a:off x="2019300" y="1417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126364</xdr:rowOff>
    </xdr:from>
    <xdr:to>
      <xdr:col>6</xdr:col>
      <xdr:colOff>38100</xdr:colOff>
      <xdr:row>84</xdr:row>
      <xdr:rowOff>56514</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079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84</xdr:row>
      <xdr:rowOff>5714</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flipV="1">
          <a:off x="1130300" y="14211300"/>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15" name="n_4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16" name="n_1main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main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8" name="n_3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47641</xdr:rowOff>
    </xdr:from>
    <xdr:ext cx="405111" cy="259045"/>
    <xdr:sp macro="" textlink="">
      <xdr:nvSpPr>
        <xdr:cNvPr id="319" name="n_4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927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xmlns=""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xmlns=""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xmlns=""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159322</xdr:rowOff>
    </xdr:from>
    <xdr:to>
      <xdr:col>55</xdr:col>
      <xdr:colOff>50800</xdr:colOff>
      <xdr:row>85</xdr:row>
      <xdr:rowOff>89472</xdr:rowOff>
    </xdr:to>
    <xdr:sp macro="" textlink="">
      <xdr:nvSpPr>
        <xdr:cNvPr id="359" name="楕円 358">
          <a:extLst>
            <a:ext uri="{FF2B5EF4-FFF2-40B4-BE49-F238E27FC236}">
              <a16:creationId xmlns:a16="http://schemas.microsoft.com/office/drawing/2014/main" xmlns="" id="{00000000-0008-0000-0100-000067010000}"/>
            </a:ext>
          </a:extLst>
        </xdr:cNvPr>
        <xdr:cNvSpPr/>
      </xdr:nvSpPr>
      <xdr:spPr>
        <a:xfrm>
          <a:off x="10426700" y="14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137749</xdr:rowOff>
    </xdr:from>
    <xdr:ext cx="469744" cy="259045"/>
    <xdr:sp macro="" textlink="">
      <xdr:nvSpPr>
        <xdr:cNvPr id="360" name="【公営住宅】&#10;一人当たり面積該当値テキスト">
          <a:extLst>
            <a:ext uri="{FF2B5EF4-FFF2-40B4-BE49-F238E27FC236}">
              <a16:creationId xmlns:a16="http://schemas.microsoft.com/office/drawing/2014/main" xmlns="" id="{00000000-0008-0000-0100-000068010000}"/>
            </a:ext>
          </a:extLst>
        </xdr:cNvPr>
        <xdr:cNvSpPr txBox="1"/>
      </xdr:nvSpPr>
      <xdr:spPr>
        <a:xfrm>
          <a:off x="10515600"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146368</xdr:rowOff>
    </xdr:from>
    <xdr:to>
      <xdr:col>50</xdr:col>
      <xdr:colOff>165100</xdr:colOff>
      <xdr:row>85</xdr:row>
      <xdr:rowOff>76518</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95885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25718</xdr:rowOff>
    </xdr:from>
    <xdr:to>
      <xdr:col>55</xdr:col>
      <xdr:colOff>0</xdr:colOff>
      <xdr:row>85</xdr:row>
      <xdr:rowOff>38672</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9639300" y="1459896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38164</xdr:rowOff>
    </xdr:from>
    <xdr:to>
      <xdr:col>46</xdr:col>
      <xdr:colOff>38100</xdr:colOff>
      <xdr:row>85</xdr:row>
      <xdr:rowOff>139764</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25718</xdr:rowOff>
    </xdr:from>
    <xdr:to>
      <xdr:col>50</xdr:col>
      <xdr:colOff>114300</xdr:colOff>
      <xdr:row>85</xdr:row>
      <xdr:rowOff>88964</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8750300" y="1459896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27496</xdr:rowOff>
    </xdr:from>
    <xdr:to>
      <xdr:col>41</xdr:col>
      <xdr:colOff>101600</xdr:colOff>
      <xdr:row>85</xdr:row>
      <xdr:rowOff>129096</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7810500" y="146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78296</xdr:rowOff>
    </xdr:from>
    <xdr:to>
      <xdr:col>45</xdr:col>
      <xdr:colOff>177800</xdr:colOff>
      <xdr:row>85</xdr:row>
      <xdr:rowOff>88964</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a:off x="7861300" y="1465154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45402</xdr:rowOff>
    </xdr:from>
    <xdr:to>
      <xdr:col>36</xdr:col>
      <xdr:colOff>165100</xdr:colOff>
      <xdr:row>85</xdr:row>
      <xdr:rowOff>147002</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6921500" y="146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78296</xdr:rowOff>
    </xdr:from>
    <xdr:to>
      <xdr:col>41</xdr:col>
      <xdr:colOff>50800</xdr:colOff>
      <xdr:row>85</xdr:row>
      <xdr:rowOff>96202</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6972300" y="1465154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a:extLst>
            <a:ext uri="{FF2B5EF4-FFF2-40B4-BE49-F238E27FC236}">
              <a16:creationId xmlns:a16="http://schemas.microsoft.com/office/drawing/2014/main" xmlns="" id="{00000000-0008-0000-0100-000071010000}"/>
            </a:ext>
          </a:extLst>
        </xdr:cNvPr>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xmlns="" id="{00000000-0008-0000-0100-000072010000}"/>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xmlns="" id="{00000000-0008-0000-0100-000073010000}"/>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xmlns="" id="{00000000-0008-0000-0100-000074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93045</xdr:rowOff>
    </xdr:from>
    <xdr:ext cx="469744" cy="259045"/>
    <xdr:sp macro="" textlink="">
      <xdr:nvSpPr>
        <xdr:cNvPr id="373" name="n_1mainValue【公営住宅】&#10;一人当たり面積">
          <a:extLst>
            <a:ext uri="{FF2B5EF4-FFF2-40B4-BE49-F238E27FC236}">
              <a16:creationId xmlns:a16="http://schemas.microsoft.com/office/drawing/2014/main" xmlns="" id="{00000000-0008-0000-0100-000075010000}"/>
            </a:ext>
          </a:extLst>
        </xdr:cNvPr>
        <xdr:cNvSpPr txBox="1"/>
      </xdr:nvSpPr>
      <xdr:spPr>
        <a:xfrm>
          <a:off x="9391727" y="143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374" name="n_2mainValue【公営住宅】&#10;一人当たり面積">
          <a:extLst>
            <a:ext uri="{FF2B5EF4-FFF2-40B4-BE49-F238E27FC236}">
              <a16:creationId xmlns:a16="http://schemas.microsoft.com/office/drawing/2014/main" xmlns="" id="{00000000-0008-0000-0100-000076010000}"/>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120223</xdr:rowOff>
    </xdr:from>
    <xdr:ext cx="469744" cy="259045"/>
    <xdr:sp macro="" textlink="">
      <xdr:nvSpPr>
        <xdr:cNvPr id="375" name="n_3mainValue【公営住宅】&#10;一人当たり面積">
          <a:extLst>
            <a:ext uri="{FF2B5EF4-FFF2-40B4-BE49-F238E27FC236}">
              <a16:creationId xmlns:a16="http://schemas.microsoft.com/office/drawing/2014/main" xmlns="" id="{00000000-0008-0000-0100-000077010000}"/>
            </a:ext>
          </a:extLst>
        </xdr:cNvPr>
        <xdr:cNvSpPr txBox="1"/>
      </xdr:nvSpPr>
      <xdr:spPr>
        <a:xfrm>
          <a:off x="7626427" y="146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138129</xdr:rowOff>
    </xdr:from>
    <xdr:ext cx="469744" cy="259045"/>
    <xdr:sp macro="" textlink="">
      <xdr:nvSpPr>
        <xdr:cNvPr id="376" name="n_4mainValue【公営住宅】&#10;一人当たり面積">
          <a:extLst>
            <a:ext uri="{FF2B5EF4-FFF2-40B4-BE49-F238E27FC236}">
              <a16:creationId xmlns:a16="http://schemas.microsoft.com/office/drawing/2014/main" xmlns="" id="{00000000-0008-0000-0100-000078010000}"/>
            </a:ext>
          </a:extLst>
        </xdr:cNvPr>
        <xdr:cNvSpPr txBox="1"/>
      </xdr:nvSpPr>
      <xdr:spPr>
        <a:xfrm>
          <a:off x="6737427" y="1471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xmlns=""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112123</xdr:rowOff>
    </xdr:from>
    <xdr:to>
      <xdr:col>24</xdr:col>
      <xdr:colOff>62865</xdr:colOff>
      <xdr:row>107</xdr:row>
      <xdr:rowOff>162742</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flipV="1">
          <a:off x="4634865" y="17428573"/>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166569</xdr:rowOff>
    </xdr:from>
    <xdr:ext cx="405111" cy="259045"/>
    <xdr:sp macro="" textlink="">
      <xdr:nvSpPr>
        <xdr:cNvPr id="403" name="【港湾・漁港】&#10;有形固定資産減価償却率最小値テキスト">
          <a:extLst>
            <a:ext uri="{FF2B5EF4-FFF2-40B4-BE49-F238E27FC236}">
              <a16:creationId xmlns:a16="http://schemas.microsoft.com/office/drawing/2014/main" xmlns="" id="{00000000-0008-0000-0100-000093010000}"/>
            </a:ext>
          </a:extLst>
        </xdr:cNvPr>
        <xdr:cNvSpPr txBox="1"/>
      </xdr:nvSpPr>
      <xdr:spPr>
        <a:xfrm>
          <a:off x="4673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162742</xdr:rowOff>
    </xdr:from>
    <xdr:to>
      <xdr:col>24</xdr:col>
      <xdr:colOff>152400</xdr:colOff>
      <xdr:row>107</xdr:row>
      <xdr:rowOff>162742</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4546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58800</xdr:rowOff>
    </xdr:from>
    <xdr:ext cx="405111" cy="259045"/>
    <xdr:sp macro="" textlink="">
      <xdr:nvSpPr>
        <xdr:cNvPr id="405" name="【港湾・漁港】&#10;有形固定資産減価償却率最大値テキスト">
          <a:extLst>
            <a:ext uri="{FF2B5EF4-FFF2-40B4-BE49-F238E27FC236}">
              <a16:creationId xmlns:a16="http://schemas.microsoft.com/office/drawing/2014/main" xmlns="" id="{00000000-0008-0000-0100-000095010000}"/>
            </a:ext>
          </a:extLst>
        </xdr:cNvPr>
        <xdr:cNvSpPr txBox="1"/>
      </xdr:nvSpPr>
      <xdr:spPr>
        <a:xfrm>
          <a:off x="4673600"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112123</xdr:rowOff>
    </xdr:from>
    <xdr:to>
      <xdr:col>24</xdr:col>
      <xdr:colOff>152400</xdr:colOff>
      <xdr:row>101</xdr:row>
      <xdr:rowOff>112123</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4546600" y="1742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10358</xdr:rowOff>
    </xdr:from>
    <xdr:ext cx="405111" cy="259045"/>
    <xdr:sp macro="" textlink="">
      <xdr:nvSpPr>
        <xdr:cNvPr id="407" name="【港湾・漁港】&#10;有形固定資産減価償却率平均値テキスト">
          <a:extLst>
            <a:ext uri="{FF2B5EF4-FFF2-40B4-BE49-F238E27FC236}">
              <a16:creationId xmlns:a16="http://schemas.microsoft.com/office/drawing/2014/main" xmlns="" id="{00000000-0008-0000-0100-000097010000}"/>
            </a:ext>
          </a:extLst>
        </xdr:cNvPr>
        <xdr:cNvSpPr txBox="1"/>
      </xdr:nvSpPr>
      <xdr:spPr>
        <a:xfrm>
          <a:off x="4673600" y="1801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08" name="フローチャート: 判断 407">
          <a:extLst>
            <a:ext uri="{FF2B5EF4-FFF2-40B4-BE49-F238E27FC236}">
              <a16:creationId xmlns:a16="http://schemas.microsoft.com/office/drawing/2014/main" xmlns="" id="{00000000-0008-0000-0100-000098010000}"/>
            </a:ext>
          </a:extLst>
        </xdr:cNvPr>
        <xdr:cNvSpPr/>
      </xdr:nvSpPr>
      <xdr:spPr>
        <a:xfrm>
          <a:off x="45847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44994</xdr:rowOff>
    </xdr:from>
    <xdr:to>
      <xdr:col>15</xdr:col>
      <xdr:colOff>101600</xdr:colOff>
      <xdr:row>105</xdr:row>
      <xdr:rowOff>146594</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2857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フローチャート: 判断 410">
          <a:extLst>
            <a:ext uri="{FF2B5EF4-FFF2-40B4-BE49-F238E27FC236}">
              <a16:creationId xmlns:a16="http://schemas.microsoft.com/office/drawing/2014/main" xmlns="" id="{00000000-0008-0000-0100-00009B010000}"/>
            </a:ext>
          </a:extLst>
        </xdr:cNvPr>
        <xdr:cNvSpPr/>
      </xdr:nvSpPr>
      <xdr:spPr>
        <a:xfrm>
          <a:off x="1968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12" name="フローチャート: 判断 411">
          <a:extLst>
            <a:ext uri="{FF2B5EF4-FFF2-40B4-BE49-F238E27FC236}">
              <a16:creationId xmlns:a16="http://schemas.microsoft.com/office/drawing/2014/main" xmlns="" id="{00000000-0008-0000-0100-00009C010000}"/>
            </a:ext>
          </a:extLst>
        </xdr:cNvPr>
        <xdr:cNvSpPr/>
      </xdr:nvSpPr>
      <xdr:spPr>
        <a:xfrm>
          <a:off x="1079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418" name="楕円 417">
          <a:extLst>
            <a:ext uri="{FF2B5EF4-FFF2-40B4-BE49-F238E27FC236}">
              <a16:creationId xmlns:a16="http://schemas.microsoft.com/office/drawing/2014/main" xmlns="" id="{00000000-0008-0000-0100-0000A2010000}"/>
            </a:ext>
          </a:extLst>
        </xdr:cNvPr>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7456</xdr:rowOff>
    </xdr:from>
    <xdr:ext cx="405111" cy="259045"/>
    <xdr:sp macro="" textlink="">
      <xdr:nvSpPr>
        <xdr:cNvPr id="419" name="【港湾・漁港】&#10;有形固定資産減価償却率該当値テキスト">
          <a:extLst>
            <a:ext uri="{FF2B5EF4-FFF2-40B4-BE49-F238E27FC236}">
              <a16:creationId xmlns:a16="http://schemas.microsoft.com/office/drawing/2014/main" xmlns="" id="{00000000-0008-0000-0100-0000A3010000}"/>
            </a:ext>
          </a:extLst>
        </xdr:cNvPr>
        <xdr:cNvSpPr txBox="1"/>
      </xdr:nvSpPr>
      <xdr:spPr>
        <a:xfrm>
          <a:off x="4673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420" name="楕円 419">
          <a:extLst>
            <a:ext uri="{FF2B5EF4-FFF2-40B4-BE49-F238E27FC236}">
              <a16:creationId xmlns:a16="http://schemas.microsoft.com/office/drawing/2014/main" xmlns="" id="{00000000-0008-0000-0100-0000A4010000}"/>
            </a:ext>
          </a:extLst>
        </xdr:cNvPr>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118655</xdr:rowOff>
    </xdr:from>
    <xdr:to>
      <xdr:col>24</xdr:col>
      <xdr:colOff>63500</xdr:colOff>
      <xdr:row>105</xdr:row>
      <xdr:rowOff>35379</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3797300" y="17092205"/>
          <a:ext cx="8382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133169</xdr:rowOff>
    </xdr:from>
    <xdr:to>
      <xdr:col>15</xdr:col>
      <xdr:colOff>101600</xdr:colOff>
      <xdr:row>101</xdr:row>
      <xdr:rowOff>63319</xdr:rowOff>
    </xdr:to>
    <xdr:sp macro="" textlink="">
      <xdr:nvSpPr>
        <xdr:cNvPr id="422" name="楕円 421">
          <a:extLst>
            <a:ext uri="{FF2B5EF4-FFF2-40B4-BE49-F238E27FC236}">
              <a16:creationId xmlns:a16="http://schemas.microsoft.com/office/drawing/2014/main" xmlns="" id="{00000000-0008-0000-0100-0000A6010000}"/>
            </a:ext>
          </a:extLst>
        </xdr:cNvPr>
        <xdr:cNvSpPr/>
      </xdr:nvSpPr>
      <xdr:spPr>
        <a:xfrm>
          <a:off x="2857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101</xdr:row>
      <xdr:rowOff>12519</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flipV="1">
          <a:off x="2908300" y="170922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24" name="楕円 423">
          <a:extLst>
            <a:ext uri="{FF2B5EF4-FFF2-40B4-BE49-F238E27FC236}">
              <a16:creationId xmlns:a16="http://schemas.microsoft.com/office/drawing/2014/main" xmlns="" id="{00000000-0008-0000-0100-0000A8010000}"/>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12519</xdr:rowOff>
    </xdr:from>
    <xdr:to>
      <xdr:col>15</xdr:col>
      <xdr:colOff>50800</xdr:colOff>
      <xdr:row>103</xdr:row>
      <xdr:rowOff>134982</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flipV="1">
          <a:off x="2019300" y="17328969"/>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26" name="楕円 425">
          <a:extLst>
            <a:ext uri="{FF2B5EF4-FFF2-40B4-BE49-F238E27FC236}">
              <a16:creationId xmlns:a16="http://schemas.microsoft.com/office/drawing/2014/main" xmlns="" id="{00000000-0008-0000-0100-0000AA010000}"/>
            </a:ext>
          </a:extLst>
        </xdr:cNvPr>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104</xdr:row>
      <xdr:rowOff>9252</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flipV="1">
          <a:off x="1130300" y="17794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28" name="n_1aveValue【港湾・漁港】&#10;有形固定資産減価償却率">
          <a:extLst>
            <a:ext uri="{FF2B5EF4-FFF2-40B4-BE49-F238E27FC236}">
              <a16:creationId xmlns:a16="http://schemas.microsoft.com/office/drawing/2014/main" xmlns="" id="{00000000-0008-0000-0100-0000AC010000}"/>
            </a:ext>
          </a:extLst>
        </xdr:cNvPr>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29" name="n_2aveValue【港湾・漁港】&#10;有形固定資産減価償却率">
          <a:extLst>
            <a:ext uri="{FF2B5EF4-FFF2-40B4-BE49-F238E27FC236}">
              <a16:creationId xmlns:a16="http://schemas.microsoft.com/office/drawing/2014/main" xmlns="" id="{00000000-0008-0000-0100-0000AD010000}"/>
            </a:ext>
          </a:extLst>
        </xdr:cNvPr>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0" name="n_3aveValue【港湾・漁港】&#10;有形固定資産減価償却率">
          <a:extLst>
            <a:ext uri="{FF2B5EF4-FFF2-40B4-BE49-F238E27FC236}">
              <a16:creationId xmlns:a16="http://schemas.microsoft.com/office/drawing/2014/main" xmlns="" id="{00000000-0008-0000-0100-0000AE010000}"/>
            </a:ext>
          </a:extLst>
        </xdr:cNvPr>
        <xdr:cNvSpPr txBox="1"/>
      </xdr:nvSpPr>
      <xdr:spPr>
        <a:xfrm>
          <a:off x="1816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1" name="n_4aveValue【港湾・漁港】&#10;有形固定資産減価償却率">
          <a:extLst>
            <a:ext uri="{FF2B5EF4-FFF2-40B4-BE49-F238E27FC236}">
              <a16:creationId xmlns:a16="http://schemas.microsoft.com/office/drawing/2014/main" xmlns="" id="{00000000-0008-0000-0100-0000AF010000}"/>
            </a:ext>
          </a:extLst>
        </xdr:cNvPr>
        <xdr:cNvSpPr txBox="1"/>
      </xdr:nvSpPr>
      <xdr:spPr>
        <a:xfrm>
          <a:off x="927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14532</xdr:rowOff>
    </xdr:from>
    <xdr:ext cx="340478" cy="259045"/>
    <xdr:sp macro="" textlink="">
      <xdr:nvSpPr>
        <xdr:cNvPr id="432" name="n_1mainValue【港湾・漁港】&#10;有形固定資産減価償却率">
          <a:extLst>
            <a:ext uri="{FF2B5EF4-FFF2-40B4-BE49-F238E27FC236}">
              <a16:creationId xmlns:a16="http://schemas.microsoft.com/office/drawing/2014/main" xmlns="" id="{00000000-0008-0000-0100-0000B0010000}"/>
            </a:ext>
          </a:extLst>
        </xdr:cNvPr>
        <xdr:cNvSpPr txBox="1"/>
      </xdr:nvSpPr>
      <xdr:spPr>
        <a:xfrm>
          <a:off x="3614361" y="16816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79846</xdr:rowOff>
    </xdr:from>
    <xdr:ext cx="405111" cy="259045"/>
    <xdr:sp macro="" textlink="">
      <xdr:nvSpPr>
        <xdr:cNvPr id="433" name="n_2mainValue【港湾・漁港】&#10;有形固定資産減価償却率">
          <a:extLst>
            <a:ext uri="{FF2B5EF4-FFF2-40B4-BE49-F238E27FC236}">
              <a16:creationId xmlns:a16="http://schemas.microsoft.com/office/drawing/2014/main" xmlns="" id="{00000000-0008-0000-0100-0000B1010000}"/>
            </a:ext>
          </a:extLst>
        </xdr:cNvPr>
        <xdr:cNvSpPr txBox="1"/>
      </xdr:nvSpPr>
      <xdr:spPr>
        <a:xfrm>
          <a:off x="2705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4" name="n_3mainValue【港湾・漁港】&#10;有形固定資産減価償却率">
          <a:extLst>
            <a:ext uri="{FF2B5EF4-FFF2-40B4-BE49-F238E27FC236}">
              <a16:creationId xmlns:a16="http://schemas.microsoft.com/office/drawing/2014/main" xmlns="" id="{00000000-0008-0000-0100-0000B2010000}"/>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35" name="n_4mainValue【港湾・漁港】&#10;有形固定資産減価償却率">
          <a:extLst>
            <a:ext uri="{FF2B5EF4-FFF2-40B4-BE49-F238E27FC236}">
              <a16:creationId xmlns:a16="http://schemas.microsoft.com/office/drawing/2014/main" xmlns="" id="{00000000-0008-0000-0100-0000B3010000}"/>
            </a:ext>
          </a:extLst>
        </xdr:cNvPr>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xmlns=""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xmlns="" id="{00000000-0008-0000-0100-0000CA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xmlns="" id="{00000000-0008-0000-0100-0000CC010000}"/>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xmlns="" id="{00000000-0008-0000-0100-0000CE010000}"/>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3" name="フローチャート: 判断 462">
          <a:extLst>
            <a:ext uri="{FF2B5EF4-FFF2-40B4-BE49-F238E27FC236}">
              <a16:creationId xmlns:a16="http://schemas.microsoft.com/office/drawing/2014/main" xmlns="" id="{00000000-0008-0000-0100-0000CF010000}"/>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4" name="フローチャート: 判断 463">
          <a:extLst>
            <a:ext uri="{FF2B5EF4-FFF2-40B4-BE49-F238E27FC236}">
              <a16:creationId xmlns:a16="http://schemas.microsoft.com/office/drawing/2014/main" xmlns="" id="{00000000-0008-0000-0100-0000D0010000}"/>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5" name="フローチャート: 判断 464">
          <a:extLst>
            <a:ext uri="{FF2B5EF4-FFF2-40B4-BE49-F238E27FC236}">
              <a16:creationId xmlns:a16="http://schemas.microsoft.com/office/drawing/2014/main" xmlns="" id="{00000000-0008-0000-0100-0000D10100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6" name="フローチャート: 判断 465">
          <a:extLst>
            <a:ext uri="{FF2B5EF4-FFF2-40B4-BE49-F238E27FC236}">
              <a16:creationId xmlns:a16="http://schemas.microsoft.com/office/drawing/2014/main" xmlns="" id="{00000000-0008-0000-0100-0000D2010000}"/>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7" name="フローチャート: 判断 466">
          <a:extLst>
            <a:ext uri="{FF2B5EF4-FFF2-40B4-BE49-F238E27FC236}">
              <a16:creationId xmlns:a16="http://schemas.microsoft.com/office/drawing/2014/main" xmlns="" id="{00000000-0008-0000-0100-0000D3010000}"/>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88675</xdr:rowOff>
    </xdr:from>
    <xdr:to>
      <xdr:col>55</xdr:col>
      <xdr:colOff>50800</xdr:colOff>
      <xdr:row>105</xdr:row>
      <xdr:rowOff>18825</xdr:rowOff>
    </xdr:to>
    <xdr:sp macro="" textlink="">
      <xdr:nvSpPr>
        <xdr:cNvPr id="473" name="楕円 472">
          <a:extLst>
            <a:ext uri="{FF2B5EF4-FFF2-40B4-BE49-F238E27FC236}">
              <a16:creationId xmlns:a16="http://schemas.microsoft.com/office/drawing/2014/main" xmlns="" id="{00000000-0008-0000-0100-0000D9010000}"/>
            </a:ext>
          </a:extLst>
        </xdr:cNvPr>
        <xdr:cNvSpPr/>
      </xdr:nvSpPr>
      <xdr:spPr>
        <a:xfrm>
          <a:off x="10426700" y="17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111552</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xmlns="" id="{00000000-0008-0000-0100-0000DA010000}"/>
            </a:ext>
          </a:extLst>
        </xdr:cNvPr>
        <xdr:cNvSpPr txBox="1"/>
      </xdr:nvSpPr>
      <xdr:spPr>
        <a:xfrm>
          <a:off x="10515600" y="17770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103907</xdr:rowOff>
    </xdr:from>
    <xdr:to>
      <xdr:col>50</xdr:col>
      <xdr:colOff>165100</xdr:colOff>
      <xdr:row>105</xdr:row>
      <xdr:rowOff>34057</xdr:rowOff>
    </xdr:to>
    <xdr:sp macro="" textlink="">
      <xdr:nvSpPr>
        <xdr:cNvPr id="475" name="楕円 474">
          <a:extLst>
            <a:ext uri="{FF2B5EF4-FFF2-40B4-BE49-F238E27FC236}">
              <a16:creationId xmlns:a16="http://schemas.microsoft.com/office/drawing/2014/main" xmlns="" id="{00000000-0008-0000-0100-0000DB010000}"/>
            </a:ext>
          </a:extLst>
        </xdr:cNvPr>
        <xdr:cNvSpPr/>
      </xdr:nvSpPr>
      <xdr:spPr>
        <a:xfrm>
          <a:off x="9588500" y="179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139475</xdr:rowOff>
    </xdr:from>
    <xdr:to>
      <xdr:col>55</xdr:col>
      <xdr:colOff>0</xdr:colOff>
      <xdr:row>104</xdr:row>
      <xdr:rowOff>154707</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9639300" y="17970275"/>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23154</xdr:rowOff>
    </xdr:from>
    <xdr:to>
      <xdr:col>46</xdr:col>
      <xdr:colOff>38100</xdr:colOff>
      <xdr:row>108</xdr:row>
      <xdr:rowOff>124754</xdr:rowOff>
    </xdr:to>
    <xdr:sp macro="" textlink="">
      <xdr:nvSpPr>
        <xdr:cNvPr id="477" name="楕円 476">
          <a:extLst>
            <a:ext uri="{FF2B5EF4-FFF2-40B4-BE49-F238E27FC236}">
              <a16:creationId xmlns:a16="http://schemas.microsoft.com/office/drawing/2014/main" xmlns="" id="{00000000-0008-0000-0100-0000DD010000}"/>
            </a:ext>
          </a:extLst>
        </xdr:cNvPr>
        <xdr:cNvSpPr/>
      </xdr:nvSpPr>
      <xdr:spPr>
        <a:xfrm>
          <a:off x="86995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154707</xdr:rowOff>
    </xdr:from>
    <xdr:to>
      <xdr:col>50</xdr:col>
      <xdr:colOff>114300</xdr:colOff>
      <xdr:row>108</xdr:row>
      <xdr:rowOff>73954</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flipV="1">
          <a:off x="8750300" y="17985507"/>
          <a:ext cx="889000" cy="6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24688</xdr:rowOff>
    </xdr:from>
    <xdr:to>
      <xdr:col>41</xdr:col>
      <xdr:colOff>101600</xdr:colOff>
      <xdr:row>108</xdr:row>
      <xdr:rowOff>126288</xdr:rowOff>
    </xdr:to>
    <xdr:sp macro="" textlink="">
      <xdr:nvSpPr>
        <xdr:cNvPr id="479" name="楕円 478">
          <a:extLst>
            <a:ext uri="{FF2B5EF4-FFF2-40B4-BE49-F238E27FC236}">
              <a16:creationId xmlns:a16="http://schemas.microsoft.com/office/drawing/2014/main" xmlns="" id="{00000000-0008-0000-0100-0000DF010000}"/>
            </a:ext>
          </a:extLst>
        </xdr:cNvPr>
        <xdr:cNvSpPr/>
      </xdr:nvSpPr>
      <xdr:spPr>
        <a:xfrm>
          <a:off x="7810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73954</xdr:rowOff>
    </xdr:from>
    <xdr:to>
      <xdr:col>45</xdr:col>
      <xdr:colOff>177800</xdr:colOff>
      <xdr:row>108</xdr:row>
      <xdr:rowOff>75488</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flipV="1">
          <a:off x="7861300" y="1859055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24767</xdr:rowOff>
    </xdr:from>
    <xdr:to>
      <xdr:col>36</xdr:col>
      <xdr:colOff>165100</xdr:colOff>
      <xdr:row>108</xdr:row>
      <xdr:rowOff>126367</xdr:rowOff>
    </xdr:to>
    <xdr:sp macro="" textlink="">
      <xdr:nvSpPr>
        <xdr:cNvPr id="481" name="楕円 480">
          <a:extLst>
            <a:ext uri="{FF2B5EF4-FFF2-40B4-BE49-F238E27FC236}">
              <a16:creationId xmlns:a16="http://schemas.microsoft.com/office/drawing/2014/main" xmlns="" id="{00000000-0008-0000-0100-0000E1010000}"/>
            </a:ext>
          </a:extLst>
        </xdr:cNvPr>
        <xdr:cNvSpPr/>
      </xdr:nvSpPr>
      <xdr:spPr>
        <a:xfrm>
          <a:off x="6921500" y="185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75488</xdr:rowOff>
    </xdr:from>
    <xdr:to>
      <xdr:col>41</xdr:col>
      <xdr:colOff>50800</xdr:colOff>
      <xdr:row>108</xdr:row>
      <xdr:rowOff>75567</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flipV="1">
          <a:off x="6972300" y="18592088"/>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109008</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xmlns="" id="{00000000-0008-0000-0100-0000E3010000}"/>
            </a:ext>
          </a:extLst>
        </xdr:cNvPr>
        <xdr:cNvSpPr txBox="1"/>
      </xdr:nvSpPr>
      <xdr:spPr>
        <a:xfrm>
          <a:off x="9327095" y="184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xmlns="" id="{00000000-0008-0000-0100-0000E4010000}"/>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xmlns="" id="{00000000-0008-0000-0100-0000E5010000}"/>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xmlns="" id="{00000000-0008-0000-0100-0000E6010000}"/>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50584</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xmlns="" id="{00000000-0008-0000-0100-0000E7010000}"/>
            </a:ext>
          </a:extLst>
        </xdr:cNvPr>
        <xdr:cNvSpPr txBox="1"/>
      </xdr:nvSpPr>
      <xdr:spPr>
        <a:xfrm>
          <a:off x="9281505" y="17709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115881</xdr:rowOff>
    </xdr:from>
    <xdr:ext cx="469744" cy="259045"/>
    <xdr:sp macro="" textlink="">
      <xdr:nvSpPr>
        <xdr:cNvPr id="488" name="n_2mainValue【港湾・漁港】&#10;一人当たり有形固定資産（償却資産）額">
          <a:extLst>
            <a:ext uri="{FF2B5EF4-FFF2-40B4-BE49-F238E27FC236}">
              <a16:creationId xmlns:a16="http://schemas.microsoft.com/office/drawing/2014/main" xmlns="" id="{00000000-0008-0000-0100-0000E8010000}"/>
            </a:ext>
          </a:extLst>
        </xdr:cNvPr>
        <xdr:cNvSpPr txBox="1"/>
      </xdr:nvSpPr>
      <xdr:spPr>
        <a:xfrm>
          <a:off x="8515428" y="186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117415</xdr:rowOff>
    </xdr:from>
    <xdr:ext cx="469744" cy="259045"/>
    <xdr:sp macro="" textlink="">
      <xdr:nvSpPr>
        <xdr:cNvPr id="489" name="n_3mainValue【港湾・漁港】&#10;一人当たり有形固定資産（償却資産）額">
          <a:extLst>
            <a:ext uri="{FF2B5EF4-FFF2-40B4-BE49-F238E27FC236}">
              <a16:creationId xmlns:a16="http://schemas.microsoft.com/office/drawing/2014/main" xmlns="" id="{00000000-0008-0000-0100-0000E9010000}"/>
            </a:ext>
          </a:extLst>
        </xdr:cNvPr>
        <xdr:cNvSpPr txBox="1"/>
      </xdr:nvSpPr>
      <xdr:spPr>
        <a:xfrm>
          <a:off x="76264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117494</xdr:rowOff>
    </xdr:from>
    <xdr:ext cx="469744" cy="259045"/>
    <xdr:sp macro="" textlink="">
      <xdr:nvSpPr>
        <xdr:cNvPr id="490" name="n_4mainValue【港湾・漁港】&#10;一人当たり有形固定資産（償却資産）額">
          <a:extLst>
            <a:ext uri="{FF2B5EF4-FFF2-40B4-BE49-F238E27FC236}">
              <a16:creationId xmlns:a16="http://schemas.microsoft.com/office/drawing/2014/main" xmlns="" id="{00000000-0008-0000-0100-0000EA010000}"/>
            </a:ext>
          </a:extLst>
        </xdr:cNvPr>
        <xdr:cNvSpPr txBox="1"/>
      </xdr:nvSpPr>
      <xdr:spPr>
        <a:xfrm>
          <a:off x="6737428" y="186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xmlns=""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xmlns=""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xmlns=""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xmlns=""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xmlns=""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xmlns="" id="{00000000-0008-0000-0100-00000702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xmlns="" id="{00000000-0008-0000-0100-00000902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2" name="フローチャート: 判断 521">
          <a:extLst>
            <a:ext uri="{FF2B5EF4-FFF2-40B4-BE49-F238E27FC236}">
              <a16:creationId xmlns:a16="http://schemas.microsoft.com/office/drawing/2014/main" xmlns="" id="{00000000-0008-0000-0100-00000A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3" name="フローチャート: 判断 522">
          <a:extLst>
            <a:ext uri="{FF2B5EF4-FFF2-40B4-BE49-F238E27FC236}">
              <a16:creationId xmlns:a16="http://schemas.microsoft.com/office/drawing/2014/main" xmlns="" id="{00000000-0008-0000-0100-00000B020000}"/>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4" name="フローチャート: 判断 523">
          <a:extLst>
            <a:ext uri="{FF2B5EF4-FFF2-40B4-BE49-F238E27FC236}">
              <a16:creationId xmlns:a16="http://schemas.microsoft.com/office/drawing/2014/main" xmlns="" id="{00000000-0008-0000-0100-00000C020000}"/>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5" name="フローチャート: 判断 524">
          <a:extLst>
            <a:ext uri="{FF2B5EF4-FFF2-40B4-BE49-F238E27FC236}">
              <a16:creationId xmlns:a16="http://schemas.microsoft.com/office/drawing/2014/main" xmlns="" id="{00000000-0008-0000-0100-00000D020000}"/>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6" name="フローチャート: 判断 525">
          <a:extLst>
            <a:ext uri="{FF2B5EF4-FFF2-40B4-BE49-F238E27FC236}">
              <a16:creationId xmlns:a16="http://schemas.microsoft.com/office/drawing/2014/main" xmlns="" id="{00000000-0008-0000-0100-00000E020000}"/>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2" name="楕円 531">
          <a:extLst>
            <a:ext uri="{FF2B5EF4-FFF2-40B4-BE49-F238E27FC236}">
              <a16:creationId xmlns:a16="http://schemas.microsoft.com/office/drawing/2014/main" xmlns="" id="{00000000-0008-0000-0100-000014020000}"/>
            </a:ext>
          </a:extLst>
        </xdr:cNvPr>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xmlns="" id="{00000000-0008-0000-0100-000015020000}"/>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34" name="楕円 533">
          <a:extLst>
            <a:ext uri="{FF2B5EF4-FFF2-40B4-BE49-F238E27FC236}">
              <a16:creationId xmlns:a16="http://schemas.microsoft.com/office/drawing/2014/main" xmlns="" id="{00000000-0008-0000-0100-000016020000}"/>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133350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5481300" y="71383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33565</xdr:rowOff>
    </xdr:from>
    <xdr:to>
      <xdr:col>76</xdr:col>
      <xdr:colOff>165100</xdr:colOff>
      <xdr:row>41</xdr:row>
      <xdr:rowOff>135165</xdr:rowOff>
    </xdr:to>
    <xdr:sp macro="" textlink="">
      <xdr:nvSpPr>
        <xdr:cNvPr id="536" name="楕円 535">
          <a:extLst>
            <a:ext uri="{FF2B5EF4-FFF2-40B4-BE49-F238E27FC236}">
              <a16:creationId xmlns:a16="http://schemas.microsoft.com/office/drawing/2014/main" xmlns="" id="{00000000-0008-0000-0100-000018020000}"/>
            </a:ext>
          </a:extLst>
        </xdr:cNvPr>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84365</xdr:rowOff>
    </xdr:from>
    <xdr:to>
      <xdr:col>81</xdr:col>
      <xdr:colOff>50800</xdr:colOff>
      <xdr:row>41</xdr:row>
      <xdr:rowOff>108857</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4592300" y="71138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538" name="楕円 537">
          <a:extLst>
            <a:ext uri="{FF2B5EF4-FFF2-40B4-BE49-F238E27FC236}">
              <a16:creationId xmlns:a16="http://schemas.microsoft.com/office/drawing/2014/main" xmlns="" id="{00000000-0008-0000-0100-00001A020000}"/>
            </a:ext>
          </a:extLst>
        </xdr:cNvPr>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84365</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3703300" y="709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170724</xdr:rowOff>
    </xdr:from>
    <xdr:to>
      <xdr:col>67</xdr:col>
      <xdr:colOff>101600</xdr:colOff>
      <xdr:row>41</xdr:row>
      <xdr:rowOff>100874</xdr:rowOff>
    </xdr:to>
    <xdr:sp macro="" textlink="">
      <xdr:nvSpPr>
        <xdr:cNvPr id="540" name="楕円 539">
          <a:extLst>
            <a:ext uri="{FF2B5EF4-FFF2-40B4-BE49-F238E27FC236}">
              <a16:creationId xmlns:a16="http://schemas.microsoft.com/office/drawing/2014/main" xmlns="" id="{00000000-0008-0000-0100-00001C020000}"/>
            </a:ext>
          </a:extLst>
        </xdr:cNvPr>
        <xdr:cNvSpPr/>
      </xdr:nvSpPr>
      <xdr:spPr>
        <a:xfrm>
          <a:off x="1276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50074</xdr:rowOff>
    </xdr:from>
    <xdr:to>
      <xdr:col>71</xdr:col>
      <xdr:colOff>177800</xdr:colOff>
      <xdr:row>41</xdr:row>
      <xdr:rowOff>68035</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2814300" y="70795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xmlns="" id="{00000000-0008-0000-0100-00001E020000}"/>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xmlns="" id="{00000000-0008-0000-0100-00001F020000}"/>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xmlns="" id="{00000000-0008-0000-0100-000020020000}"/>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xmlns="" id="{00000000-0008-0000-0100-000021020000}"/>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xmlns="" id="{00000000-0008-0000-0100-000022020000}"/>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xmlns="" id="{00000000-0008-0000-0100-000023020000}"/>
            </a:ext>
          </a:extLst>
        </xdr:cNvPr>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xmlns="" id="{00000000-0008-0000-0100-000024020000}"/>
            </a:ext>
          </a:extLst>
        </xdr:cNvPr>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92001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xmlns="" id="{00000000-0008-0000-0100-000025020000}"/>
            </a:ext>
          </a:extLst>
        </xdr:cNvPr>
        <xdr:cNvSpPr txBox="1"/>
      </xdr:nvSpPr>
      <xdr:spPr>
        <a:xfrm>
          <a:off x="12611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xmlns=""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xmlns=""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xmlns=""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xmlns=""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xmlns=""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xmlns=""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xmlns="" id="{00000000-0008-0000-01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xmlns="" id="{00000000-0008-0000-01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xmlns=""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xmlns="" id="{00000000-0008-0000-0100-00003C02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3" name="直線コネクタ 572">
          <a:extLst>
            <a:ext uri="{FF2B5EF4-FFF2-40B4-BE49-F238E27FC236}">
              <a16:creationId xmlns:a16="http://schemas.microsoft.com/office/drawing/2014/main" xmlns="" id="{00000000-0008-0000-0100-00003D02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xmlns="" id="{00000000-0008-0000-0100-00003E02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xmlns="" id="{00000000-0008-0000-0100-00004002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7" name="フローチャート: 判断 576">
          <a:extLst>
            <a:ext uri="{FF2B5EF4-FFF2-40B4-BE49-F238E27FC236}">
              <a16:creationId xmlns:a16="http://schemas.microsoft.com/office/drawing/2014/main" xmlns="" id="{00000000-0008-0000-0100-00004102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8" name="フローチャート: 判断 577">
          <a:extLst>
            <a:ext uri="{FF2B5EF4-FFF2-40B4-BE49-F238E27FC236}">
              <a16:creationId xmlns:a16="http://schemas.microsoft.com/office/drawing/2014/main" xmlns="" id="{00000000-0008-0000-0100-000042020000}"/>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9" name="フローチャート: 判断 578">
          <a:extLst>
            <a:ext uri="{FF2B5EF4-FFF2-40B4-BE49-F238E27FC236}">
              <a16:creationId xmlns:a16="http://schemas.microsoft.com/office/drawing/2014/main" xmlns="" id="{00000000-0008-0000-0100-000043020000}"/>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80" name="フローチャート: 判断 579">
          <a:extLst>
            <a:ext uri="{FF2B5EF4-FFF2-40B4-BE49-F238E27FC236}">
              <a16:creationId xmlns:a16="http://schemas.microsoft.com/office/drawing/2014/main" xmlns="" id="{00000000-0008-0000-0100-00004402000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1" name="フローチャート: 判断 580">
          <a:extLst>
            <a:ext uri="{FF2B5EF4-FFF2-40B4-BE49-F238E27FC236}">
              <a16:creationId xmlns:a16="http://schemas.microsoft.com/office/drawing/2014/main" xmlns="" id="{00000000-0008-0000-0100-000045020000}"/>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xdr:rowOff>
    </xdr:from>
    <xdr:to>
      <xdr:col>116</xdr:col>
      <xdr:colOff>114300</xdr:colOff>
      <xdr:row>38</xdr:row>
      <xdr:rowOff>117856</xdr:rowOff>
    </xdr:to>
    <xdr:sp macro="" textlink="">
      <xdr:nvSpPr>
        <xdr:cNvPr id="587" name="楕円 586">
          <a:extLst>
            <a:ext uri="{FF2B5EF4-FFF2-40B4-BE49-F238E27FC236}">
              <a16:creationId xmlns:a16="http://schemas.microsoft.com/office/drawing/2014/main" xmlns="" id="{00000000-0008-0000-0100-00004B020000}"/>
            </a:ext>
          </a:extLst>
        </xdr:cNvPr>
        <xdr:cNvSpPr/>
      </xdr:nvSpPr>
      <xdr:spPr>
        <a:xfrm>
          <a:off x="22110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39133</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xmlns="" id="{00000000-0008-0000-0100-00004C020000}"/>
            </a:ext>
          </a:extLst>
        </xdr:cNvPr>
        <xdr:cNvSpPr txBox="1"/>
      </xdr:nvSpPr>
      <xdr:spPr>
        <a:xfrm>
          <a:off x="221996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589" name="楕円 588">
          <a:extLst>
            <a:ext uri="{FF2B5EF4-FFF2-40B4-BE49-F238E27FC236}">
              <a16:creationId xmlns:a16="http://schemas.microsoft.com/office/drawing/2014/main" xmlns="" id="{00000000-0008-0000-0100-00004D020000}"/>
            </a:ext>
          </a:extLst>
        </xdr:cNvPr>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67056</xdr:rowOff>
    </xdr:from>
    <xdr:to>
      <xdr:col>116</xdr:col>
      <xdr:colOff>63500</xdr:colOff>
      <xdr:row>38</xdr:row>
      <xdr:rowOff>80772</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flipV="1">
          <a:off x="21323300" y="6582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50546</xdr:rowOff>
    </xdr:from>
    <xdr:to>
      <xdr:col>107</xdr:col>
      <xdr:colOff>101600</xdr:colOff>
      <xdr:row>38</xdr:row>
      <xdr:rowOff>152146</xdr:rowOff>
    </xdr:to>
    <xdr:sp macro="" textlink="">
      <xdr:nvSpPr>
        <xdr:cNvPr id="591" name="楕円 590">
          <a:extLst>
            <a:ext uri="{FF2B5EF4-FFF2-40B4-BE49-F238E27FC236}">
              <a16:creationId xmlns:a16="http://schemas.microsoft.com/office/drawing/2014/main" xmlns="" id="{00000000-0008-0000-0100-00004F020000}"/>
            </a:ext>
          </a:extLst>
        </xdr:cNvPr>
        <xdr:cNvSpPr/>
      </xdr:nvSpPr>
      <xdr:spPr>
        <a:xfrm>
          <a:off x="2038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101346</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flipV="1">
          <a:off x="20434300" y="65958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593" name="楕円 592">
          <a:extLst>
            <a:ext uri="{FF2B5EF4-FFF2-40B4-BE49-F238E27FC236}">
              <a16:creationId xmlns:a16="http://schemas.microsoft.com/office/drawing/2014/main" xmlns="" id="{00000000-0008-0000-0100-000051020000}"/>
            </a:ext>
          </a:extLst>
        </xdr:cNvPr>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92202</xdr:rowOff>
    </xdr:from>
    <xdr:to>
      <xdr:col>107</xdr:col>
      <xdr:colOff>50800</xdr:colOff>
      <xdr:row>38</xdr:row>
      <xdr:rowOff>101346</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9545300" y="66073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95" name="楕円 594">
          <a:extLst>
            <a:ext uri="{FF2B5EF4-FFF2-40B4-BE49-F238E27FC236}">
              <a16:creationId xmlns:a16="http://schemas.microsoft.com/office/drawing/2014/main" xmlns="" id="{00000000-0008-0000-0100-00005302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99060</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flipV="1">
          <a:off x="18656300" y="660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xmlns="" id="{00000000-0008-0000-0100-000055020000}"/>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xmlns="" id="{00000000-0008-0000-0100-000056020000}"/>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xmlns="" id="{00000000-0008-0000-0100-000057020000}"/>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xmlns="" id="{00000000-0008-0000-0100-000058020000}"/>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xmlns="" id="{00000000-0008-0000-0100-000059020000}"/>
            </a:ext>
          </a:extLst>
        </xdr:cNvPr>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168673</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xmlns="" id="{00000000-0008-0000-0100-00005A020000}"/>
            </a:ext>
          </a:extLst>
        </xdr:cNvPr>
        <xdr:cNvSpPr txBox="1"/>
      </xdr:nvSpPr>
      <xdr:spPr>
        <a:xfrm>
          <a:off x="20199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xmlns="" id="{00000000-0008-0000-0100-00005B020000}"/>
            </a:ext>
          </a:extLst>
        </xdr:cNvPr>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xmlns="" id="{00000000-0008-0000-0100-00005C020000}"/>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xmlns="" id="{00000000-0008-0000-01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xmlns=""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30" name="【学校施設】&#10;有形固定資産減価償却率最小値テキスト">
          <a:extLst>
            <a:ext uri="{FF2B5EF4-FFF2-40B4-BE49-F238E27FC236}">
              <a16:creationId xmlns:a16="http://schemas.microsoft.com/office/drawing/2014/main" xmlns="" id="{00000000-0008-0000-0100-000076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2" name="【学校施設】&#10;有形固定資産減価償却率最大値テキスト">
          <a:extLst>
            <a:ext uri="{FF2B5EF4-FFF2-40B4-BE49-F238E27FC236}">
              <a16:creationId xmlns:a16="http://schemas.microsoft.com/office/drawing/2014/main" xmlns="" id="{00000000-0008-0000-0100-000078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4" name="【学校施設】&#10;有形固定資産減価償却率平均値テキスト">
          <a:extLst>
            <a:ext uri="{FF2B5EF4-FFF2-40B4-BE49-F238E27FC236}">
              <a16:creationId xmlns:a16="http://schemas.microsoft.com/office/drawing/2014/main" xmlns="" id="{00000000-0008-0000-0100-00007A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5" name="フローチャート: 判断 634">
          <a:extLst>
            <a:ext uri="{FF2B5EF4-FFF2-40B4-BE49-F238E27FC236}">
              <a16:creationId xmlns:a16="http://schemas.microsoft.com/office/drawing/2014/main" xmlns="" id="{00000000-0008-0000-0100-00007B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a:extLst>
            <a:ext uri="{FF2B5EF4-FFF2-40B4-BE49-F238E27FC236}">
              <a16:creationId xmlns:a16="http://schemas.microsoft.com/office/drawing/2014/main" xmlns="" id="{00000000-0008-0000-0100-00007C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xmlns="" id="{00000000-0008-0000-01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a:extLst>
            <a:ext uri="{FF2B5EF4-FFF2-40B4-BE49-F238E27FC236}">
              <a16:creationId xmlns:a16="http://schemas.microsoft.com/office/drawing/2014/main" xmlns="" id="{00000000-0008-0000-0100-00007E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a:extLst>
            <a:ext uri="{FF2B5EF4-FFF2-40B4-BE49-F238E27FC236}">
              <a16:creationId xmlns:a16="http://schemas.microsoft.com/office/drawing/2014/main" xmlns="" id="{00000000-0008-0000-0100-00007F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5" name="楕円 644">
          <a:extLst>
            <a:ext uri="{FF2B5EF4-FFF2-40B4-BE49-F238E27FC236}">
              <a16:creationId xmlns:a16="http://schemas.microsoft.com/office/drawing/2014/main" xmlns="" id="{00000000-0008-0000-0100-000085020000}"/>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6" name="【学校施設】&#10;有形固定資産減価償却率該当値テキスト">
          <a:extLst>
            <a:ext uri="{FF2B5EF4-FFF2-40B4-BE49-F238E27FC236}">
              <a16:creationId xmlns:a16="http://schemas.microsoft.com/office/drawing/2014/main" xmlns="" id="{00000000-0008-0000-0100-000086020000}"/>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647" name="楕円 646">
          <a:extLst>
            <a:ext uri="{FF2B5EF4-FFF2-40B4-BE49-F238E27FC236}">
              <a16:creationId xmlns:a16="http://schemas.microsoft.com/office/drawing/2014/main" xmlns="" id="{00000000-0008-0000-0100-000087020000}"/>
            </a:ext>
          </a:extLst>
        </xdr:cNvPr>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64770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flipV="1">
          <a:off x="15481300" y="10504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49" name="楕円 648">
          <a:extLst>
            <a:ext uri="{FF2B5EF4-FFF2-40B4-BE49-F238E27FC236}">
              <a16:creationId xmlns:a16="http://schemas.microsoft.com/office/drawing/2014/main" xmlns="" id="{00000000-0008-0000-0100-000089020000}"/>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64770</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4592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651" name="楕円 650">
          <a:extLst>
            <a:ext uri="{FF2B5EF4-FFF2-40B4-BE49-F238E27FC236}">
              <a16:creationId xmlns:a16="http://schemas.microsoft.com/office/drawing/2014/main" xmlns="" id="{00000000-0008-0000-0100-00008B020000}"/>
            </a:ext>
          </a:extLst>
        </xdr:cNvPr>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95250</xdr:rowOff>
    </xdr:from>
    <xdr:to>
      <xdr:col>76</xdr:col>
      <xdr:colOff>114300</xdr:colOff>
      <xdr:row>61</xdr:row>
      <xdr:rowOff>22860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3703300" y="10382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653" name="楕円 652">
          <a:extLst>
            <a:ext uri="{FF2B5EF4-FFF2-40B4-BE49-F238E27FC236}">
              <a16:creationId xmlns:a16="http://schemas.microsoft.com/office/drawing/2014/main" xmlns="" id="{00000000-0008-0000-0100-00008D020000}"/>
            </a:ext>
          </a:extLst>
        </xdr:cNvPr>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95250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12814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5" name="n_1aveValue【学校施設】&#10;有形固定資産減価償却率">
          <a:extLst>
            <a:ext uri="{FF2B5EF4-FFF2-40B4-BE49-F238E27FC236}">
              <a16:creationId xmlns:a16="http://schemas.microsoft.com/office/drawing/2014/main" xmlns="" id="{00000000-0008-0000-0100-00008F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a16="http://schemas.microsoft.com/office/drawing/2014/main" xmlns="" id="{00000000-0008-0000-01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7" name="n_3aveValue【学校施設】&#10;有形固定資産減価償却率">
          <a:extLst>
            <a:ext uri="{FF2B5EF4-FFF2-40B4-BE49-F238E27FC236}">
              <a16:creationId xmlns:a16="http://schemas.microsoft.com/office/drawing/2014/main" xmlns="" id="{00000000-0008-0000-0100-000091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8" name="n_4aveValue【学校施設】&#10;有形固定資産減価償却率">
          <a:extLst>
            <a:ext uri="{FF2B5EF4-FFF2-40B4-BE49-F238E27FC236}">
              <a16:creationId xmlns:a16="http://schemas.microsoft.com/office/drawing/2014/main" xmlns="" id="{00000000-0008-0000-0100-000092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659" name="n_1mainValue【学校施設】&#10;有形固定資産減価償却率">
          <a:extLst>
            <a:ext uri="{FF2B5EF4-FFF2-40B4-BE49-F238E27FC236}">
              <a16:creationId xmlns:a16="http://schemas.microsoft.com/office/drawing/2014/main" xmlns="" id="{00000000-0008-0000-0100-000093020000}"/>
            </a:ext>
          </a:extLst>
        </xdr:cNvPr>
        <xdr:cNvSpPr txBox="1"/>
      </xdr:nvSpPr>
      <xdr:spPr>
        <a:xfrm>
          <a:off x="15266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60" name="n_2mainValue【学校施設】&#10;有形固定資産減価償却率">
          <a:extLst>
            <a:ext uri="{FF2B5EF4-FFF2-40B4-BE49-F238E27FC236}">
              <a16:creationId xmlns:a16="http://schemas.microsoft.com/office/drawing/2014/main" xmlns="" id="{00000000-0008-0000-0100-000094020000}"/>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661" name="n_3mainValue【学校施設】&#10;有形固定資産減価償却率">
          <a:extLst>
            <a:ext uri="{FF2B5EF4-FFF2-40B4-BE49-F238E27FC236}">
              <a16:creationId xmlns:a16="http://schemas.microsoft.com/office/drawing/2014/main" xmlns="" id="{00000000-0008-0000-0100-000095020000}"/>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662" name="n_4mainValue【学校施設】&#10;有形固定資産減価償却率">
          <a:extLst>
            <a:ext uri="{FF2B5EF4-FFF2-40B4-BE49-F238E27FC236}">
              <a16:creationId xmlns:a16="http://schemas.microsoft.com/office/drawing/2014/main" xmlns="" id="{00000000-0008-0000-0100-000096020000}"/>
            </a:ext>
          </a:extLst>
        </xdr:cNvPr>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xmlns=""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xmlns=""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xmlns=""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xmlns=""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xmlns=""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xmlns=""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xmlns=""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xmlns=""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xmlns=""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xmlns=""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xmlns=""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xmlns="" id="{00000000-0008-0000-01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xmlns=""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7" name="直線コネクタ 686">
          <a:extLst>
            <a:ext uri="{FF2B5EF4-FFF2-40B4-BE49-F238E27FC236}">
              <a16:creationId xmlns:a16="http://schemas.microsoft.com/office/drawing/2014/main" xmlns="" id="{00000000-0008-0000-0100-0000AF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8" name="【学校施設】&#10;一人当たり面積最小値テキスト">
          <a:extLst>
            <a:ext uri="{FF2B5EF4-FFF2-40B4-BE49-F238E27FC236}">
              <a16:creationId xmlns:a16="http://schemas.microsoft.com/office/drawing/2014/main" xmlns="" id="{00000000-0008-0000-0100-0000B0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0" name="【学校施設】&#10;一人当たり面積最大値テキスト">
          <a:extLst>
            <a:ext uri="{FF2B5EF4-FFF2-40B4-BE49-F238E27FC236}">
              <a16:creationId xmlns:a16="http://schemas.microsoft.com/office/drawing/2014/main" xmlns="" id="{00000000-0008-0000-0100-0000B2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2" name="【学校施設】&#10;一人当たり面積平均値テキスト">
          <a:extLst>
            <a:ext uri="{FF2B5EF4-FFF2-40B4-BE49-F238E27FC236}">
              <a16:creationId xmlns:a16="http://schemas.microsoft.com/office/drawing/2014/main" xmlns="" id="{00000000-0008-0000-0100-0000B4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xmlns="" id="{00000000-0008-0000-0100-0000B5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4" name="フローチャート: 判断 693">
          <a:extLst>
            <a:ext uri="{FF2B5EF4-FFF2-40B4-BE49-F238E27FC236}">
              <a16:creationId xmlns:a16="http://schemas.microsoft.com/office/drawing/2014/main" xmlns="" id="{00000000-0008-0000-0100-0000B602000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5" name="フローチャート: 判断 694">
          <a:extLst>
            <a:ext uri="{FF2B5EF4-FFF2-40B4-BE49-F238E27FC236}">
              <a16:creationId xmlns:a16="http://schemas.microsoft.com/office/drawing/2014/main" xmlns="" id="{00000000-0008-0000-0100-0000B7020000}"/>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6" name="フローチャート: 判断 695">
          <a:extLst>
            <a:ext uri="{FF2B5EF4-FFF2-40B4-BE49-F238E27FC236}">
              <a16:creationId xmlns:a16="http://schemas.microsoft.com/office/drawing/2014/main" xmlns="" id="{00000000-0008-0000-0100-0000B8020000}"/>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7" name="フローチャート: 判断 696">
          <a:extLst>
            <a:ext uri="{FF2B5EF4-FFF2-40B4-BE49-F238E27FC236}">
              <a16:creationId xmlns:a16="http://schemas.microsoft.com/office/drawing/2014/main" xmlns="" id="{00000000-0008-0000-0100-0000B9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156083</xdr:rowOff>
    </xdr:from>
    <xdr:to>
      <xdr:col>116</xdr:col>
      <xdr:colOff>114300</xdr:colOff>
      <xdr:row>61</xdr:row>
      <xdr:rowOff>86233</xdr:rowOff>
    </xdr:to>
    <xdr:sp macro="" textlink="">
      <xdr:nvSpPr>
        <xdr:cNvPr id="703" name="楕円 702">
          <a:extLst>
            <a:ext uri="{FF2B5EF4-FFF2-40B4-BE49-F238E27FC236}">
              <a16:creationId xmlns:a16="http://schemas.microsoft.com/office/drawing/2014/main" xmlns="" id="{00000000-0008-0000-0100-0000BF020000}"/>
            </a:ext>
          </a:extLst>
        </xdr:cNvPr>
        <xdr:cNvSpPr/>
      </xdr:nvSpPr>
      <xdr:spPr>
        <a:xfrm>
          <a:off x="221107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7510</xdr:rowOff>
    </xdr:from>
    <xdr:ext cx="469744" cy="259045"/>
    <xdr:sp macro="" textlink="">
      <xdr:nvSpPr>
        <xdr:cNvPr id="704" name="【学校施設】&#10;一人当たり面積該当値テキスト">
          <a:extLst>
            <a:ext uri="{FF2B5EF4-FFF2-40B4-BE49-F238E27FC236}">
              <a16:creationId xmlns:a16="http://schemas.microsoft.com/office/drawing/2014/main" xmlns="" id="{00000000-0008-0000-0100-0000C0020000}"/>
            </a:ext>
          </a:extLst>
        </xdr:cNvPr>
        <xdr:cNvSpPr txBox="1"/>
      </xdr:nvSpPr>
      <xdr:spPr>
        <a:xfrm>
          <a:off x="22199600" y="102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33401</xdr:rowOff>
    </xdr:from>
    <xdr:to>
      <xdr:col>112</xdr:col>
      <xdr:colOff>38100</xdr:colOff>
      <xdr:row>61</xdr:row>
      <xdr:rowOff>135001</xdr:rowOff>
    </xdr:to>
    <xdr:sp macro="" textlink="">
      <xdr:nvSpPr>
        <xdr:cNvPr id="705" name="楕円 704">
          <a:extLst>
            <a:ext uri="{FF2B5EF4-FFF2-40B4-BE49-F238E27FC236}">
              <a16:creationId xmlns:a16="http://schemas.microsoft.com/office/drawing/2014/main" xmlns="" id="{00000000-0008-0000-0100-0000C1020000}"/>
            </a:ext>
          </a:extLst>
        </xdr:cNvPr>
        <xdr:cNvSpPr/>
      </xdr:nvSpPr>
      <xdr:spPr>
        <a:xfrm>
          <a:off x="21272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35433</xdr:rowOff>
    </xdr:from>
    <xdr:to>
      <xdr:col>116</xdr:col>
      <xdr:colOff>63500</xdr:colOff>
      <xdr:row>61</xdr:row>
      <xdr:rowOff>84201</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flipV="1">
          <a:off x="21323300" y="10493883"/>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24257</xdr:rowOff>
    </xdr:from>
    <xdr:to>
      <xdr:col>107</xdr:col>
      <xdr:colOff>101600</xdr:colOff>
      <xdr:row>61</xdr:row>
      <xdr:rowOff>125857</xdr:rowOff>
    </xdr:to>
    <xdr:sp macro="" textlink="">
      <xdr:nvSpPr>
        <xdr:cNvPr id="707" name="楕円 706">
          <a:extLst>
            <a:ext uri="{FF2B5EF4-FFF2-40B4-BE49-F238E27FC236}">
              <a16:creationId xmlns:a16="http://schemas.microsoft.com/office/drawing/2014/main" xmlns="" id="{00000000-0008-0000-0100-0000C3020000}"/>
            </a:ext>
          </a:extLst>
        </xdr:cNvPr>
        <xdr:cNvSpPr/>
      </xdr:nvSpPr>
      <xdr:spPr>
        <a:xfrm>
          <a:off x="20383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75057</xdr:rowOff>
    </xdr:from>
    <xdr:to>
      <xdr:col>111</xdr:col>
      <xdr:colOff>177800</xdr:colOff>
      <xdr:row>61</xdr:row>
      <xdr:rowOff>84201</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a:off x="20434300" y="105335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44069</xdr:rowOff>
    </xdr:from>
    <xdr:to>
      <xdr:col>102</xdr:col>
      <xdr:colOff>165100</xdr:colOff>
      <xdr:row>61</xdr:row>
      <xdr:rowOff>145669</xdr:rowOff>
    </xdr:to>
    <xdr:sp macro="" textlink="">
      <xdr:nvSpPr>
        <xdr:cNvPr id="709" name="楕円 708">
          <a:extLst>
            <a:ext uri="{FF2B5EF4-FFF2-40B4-BE49-F238E27FC236}">
              <a16:creationId xmlns:a16="http://schemas.microsoft.com/office/drawing/2014/main" xmlns="" id="{00000000-0008-0000-0100-0000C5020000}"/>
            </a:ext>
          </a:extLst>
        </xdr:cNvPr>
        <xdr:cNvSpPr/>
      </xdr:nvSpPr>
      <xdr:spPr>
        <a:xfrm>
          <a:off x="19494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75057</xdr:rowOff>
    </xdr:from>
    <xdr:to>
      <xdr:col>107</xdr:col>
      <xdr:colOff>50800</xdr:colOff>
      <xdr:row>61</xdr:row>
      <xdr:rowOff>94869</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flipV="1">
          <a:off x="19545300" y="1053350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41021</xdr:rowOff>
    </xdr:from>
    <xdr:to>
      <xdr:col>98</xdr:col>
      <xdr:colOff>38100</xdr:colOff>
      <xdr:row>61</xdr:row>
      <xdr:rowOff>142621</xdr:rowOff>
    </xdr:to>
    <xdr:sp macro="" textlink="">
      <xdr:nvSpPr>
        <xdr:cNvPr id="711" name="楕円 710">
          <a:extLst>
            <a:ext uri="{FF2B5EF4-FFF2-40B4-BE49-F238E27FC236}">
              <a16:creationId xmlns:a16="http://schemas.microsoft.com/office/drawing/2014/main" xmlns="" id="{00000000-0008-0000-0100-0000C7020000}"/>
            </a:ext>
          </a:extLst>
        </xdr:cNvPr>
        <xdr:cNvSpPr/>
      </xdr:nvSpPr>
      <xdr:spPr>
        <a:xfrm>
          <a:off x="18605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91821</xdr:rowOff>
    </xdr:from>
    <xdr:to>
      <xdr:col>102</xdr:col>
      <xdr:colOff>114300</xdr:colOff>
      <xdr:row>61</xdr:row>
      <xdr:rowOff>94869</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18656300" y="105502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3" name="n_1aveValue【学校施設】&#10;一人当たり面積">
          <a:extLst>
            <a:ext uri="{FF2B5EF4-FFF2-40B4-BE49-F238E27FC236}">
              <a16:creationId xmlns:a16="http://schemas.microsoft.com/office/drawing/2014/main" xmlns="" id="{00000000-0008-0000-0100-0000C902000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714" name="n_2aveValue【学校施設】&#10;一人当たり面積">
          <a:extLst>
            <a:ext uri="{FF2B5EF4-FFF2-40B4-BE49-F238E27FC236}">
              <a16:creationId xmlns:a16="http://schemas.microsoft.com/office/drawing/2014/main" xmlns="" id="{00000000-0008-0000-0100-0000CA020000}"/>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715" name="n_3aveValue【学校施設】&#10;一人当たり面積">
          <a:extLst>
            <a:ext uri="{FF2B5EF4-FFF2-40B4-BE49-F238E27FC236}">
              <a16:creationId xmlns:a16="http://schemas.microsoft.com/office/drawing/2014/main" xmlns="" id="{00000000-0008-0000-0100-0000CB020000}"/>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6" name="n_4aveValue【学校施設】&#10;一人当たり面積">
          <a:extLst>
            <a:ext uri="{FF2B5EF4-FFF2-40B4-BE49-F238E27FC236}">
              <a16:creationId xmlns:a16="http://schemas.microsoft.com/office/drawing/2014/main" xmlns="" id="{00000000-0008-0000-0100-0000CC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151528</xdr:rowOff>
    </xdr:from>
    <xdr:ext cx="469744" cy="259045"/>
    <xdr:sp macro="" textlink="">
      <xdr:nvSpPr>
        <xdr:cNvPr id="717" name="n_1mainValue【学校施設】&#10;一人当たり面積">
          <a:extLst>
            <a:ext uri="{FF2B5EF4-FFF2-40B4-BE49-F238E27FC236}">
              <a16:creationId xmlns:a16="http://schemas.microsoft.com/office/drawing/2014/main" xmlns="" id="{00000000-0008-0000-0100-0000CD020000}"/>
            </a:ext>
          </a:extLst>
        </xdr:cNvPr>
        <xdr:cNvSpPr txBox="1"/>
      </xdr:nvSpPr>
      <xdr:spPr>
        <a:xfrm>
          <a:off x="210757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142384</xdr:rowOff>
    </xdr:from>
    <xdr:ext cx="469744" cy="259045"/>
    <xdr:sp macro="" textlink="">
      <xdr:nvSpPr>
        <xdr:cNvPr id="718" name="n_2mainValue【学校施設】&#10;一人当たり面積">
          <a:extLst>
            <a:ext uri="{FF2B5EF4-FFF2-40B4-BE49-F238E27FC236}">
              <a16:creationId xmlns:a16="http://schemas.microsoft.com/office/drawing/2014/main" xmlns="" id="{00000000-0008-0000-0100-0000CE020000}"/>
            </a:ext>
          </a:extLst>
        </xdr:cNvPr>
        <xdr:cNvSpPr txBox="1"/>
      </xdr:nvSpPr>
      <xdr:spPr>
        <a:xfrm>
          <a:off x="20199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162196</xdr:rowOff>
    </xdr:from>
    <xdr:ext cx="469744" cy="259045"/>
    <xdr:sp macro="" textlink="">
      <xdr:nvSpPr>
        <xdr:cNvPr id="719" name="n_3mainValue【学校施設】&#10;一人当たり面積">
          <a:extLst>
            <a:ext uri="{FF2B5EF4-FFF2-40B4-BE49-F238E27FC236}">
              <a16:creationId xmlns:a16="http://schemas.microsoft.com/office/drawing/2014/main" xmlns="" id="{00000000-0008-0000-0100-0000CF020000}"/>
            </a:ext>
          </a:extLst>
        </xdr:cNvPr>
        <xdr:cNvSpPr txBox="1"/>
      </xdr:nvSpPr>
      <xdr:spPr>
        <a:xfrm>
          <a:off x="19310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159148</xdr:rowOff>
    </xdr:from>
    <xdr:ext cx="469744" cy="259045"/>
    <xdr:sp macro="" textlink="">
      <xdr:nvSpPr>
        <xdr:cNvPr id="720" name="n_4mainValue【学校施設】&#10;一人当たり面積">
          <a:extLst>
            <a:ext uri="{FF2B5EF4-FFF2-40B4-BE49-F238E27FC236}">
              <a16:creationId xmlns:a16="http://schemas.microsoft.com/office/drawing/2014/main" xmlns="" id="{00000000-0008-0000-0100-0000D0020000}"/>
            </a:ext>
          </a:extLst>
        </xdr:cNvPr>
        <xdr:cNvSpPr txBox="1"/>
      </xdr:nvSpPr>
      <xdr:spPr>
        <a:xfrm>
          <a:off x="18421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xmlns=""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xmlns=""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xmlns=""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xmlns=""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xmlns=""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xmlns=""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xmlns=""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xmlns=""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xmlns=""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xmlns=""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xmlns="" id="{00000000-0008-0000-01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xmlns="" id="{00000000-0008-0000-01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xmlns="" id="{00000000-0008-0000-01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xmlns="" id="{00000000-0008-0000-01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xmlns="" id="{00000000-0008-0000-01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xmlns="" id="{00000000-0008-0000-01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xmlns="" id="{00000000-0008-0000-01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a:extLst>
            <a:ext uri="{FF2B5EF4-FFF2-40B4-BE49-F238E27FC236}">
              <a16:creationId xmlns:a16="http://schemas.microsoft.com/office/drawing/2014/main" xmlns="" id="{00000000-0008-0000-0100-0000E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xmlns="" id="{00000000-0008-0000-01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xmlns=""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a:extLst>
            <a:ext uri="{FF2B5EF4-FFF2-40B4-BE49-F238E27FC236}">
              <a16:creationId xmlns:a16="http://schemas.microsoft.com/office/drawing/2014/main" xmlns="" id="{00000000-0008-0000-0100-0000E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a:extLst>
            <a:ext uri="{FF2B5EF4-FFF2-40B4-BE49-F238E27FC236}">
              <a16:creationId xmlns:a16="http://schemas.microsoft.com/office/drawing/2014/main" xmlns="" id="{00000000-0008-0000-0100-0000E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9" name="【児童館】&#10;有形固定資産減価償却率平均値テキスト">
          <a:extLst>
            <a:ext uri="{FF2B5EF4-FFF2-40B4-BE49-F238E27FC236}">
              <a16:creationId xmlns:a16="http://schemas.microsoft.com/office/drawing/2014/main" xmlns="" id="{00000000-0008-0000-0100-0000ED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50" name="フローチャート: 判断 749">
          <a:extLst>
            <a:ext uri="{FF2B5EF4-FFF2-40B4-BE49-F238E27FC236}">
              <a16:creationId xmlns:a16="http://schemas.microsoft.com/office/drawing/2014/main" xmlns="" id="{00000000-0008-0000-0100-0000EE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751" name="フローチャート: 判断 750">
          <a:extLst>
            <a:ext uri="{FF2B5EF4-FFF2-40B4-BE49-F238E27FC236}">
              <a16:creationId xmlns:a16="http://schemas.microsoft.com/office/drawing/2014/main" xmlns="" id="{00000000-0008-0000-0100-0000EF020000}"/>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52" name="フローチャート: 判断 751">
          <a:extLst>
            <a:ext uri="{FF2B5EF4-FFF2-40B4-BE49-F238E27FC236}">
              <a16:creationId xmlns:a16="http://schemas.microsoft.com/office/drawing/2014/main" xmlns="" id="{00000000-0008-0000-0100-0000F0020000}"/>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53" name="フローチャート: 判断 752">
          <a:extLst>
            <a:ext uri="{FF2B5EF4-FFF2-40B4-BE49-F238E27FC236}">
              <a16:creationId xmlns:a16="http://schemas.microsoft.com/office/drawing/2014/main" xmlns="" id="{00000000-0008-0000-0100-0000F102000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754" name="フローチャート: 判断 753">
          <a:extLst>
            <a:ext uri="{FF2B5EF4-FFF2-40B4-BE49-F238E27FC236}">
              <a16:creationId xmlns:a16="http://schemas.microsoft.com/office/drawing/2014/main" xmlns="" id="{00000000-0008-0000-0100-0000F2020000}"/>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38100</xdr:rowOff>
    </xdr:from>
    <xdr:to>
      <xdr:col>85</xdr:col>
      <xdr:colOff>177800</xdr:colOff>
      <xdr:row>84</xdr:row>
      <xdr:rowOff>139700</xdr:rowOff>
    </xdr:to>
    <xdr:sp macro="" textlink="">
      <xdr:nvSpPr>
        <xdr:cNvPr id="760" name="楕円 759">
          <a:extLst>
            <a:ext uri="{FF2B5EF4-FFF2-40B4-BE49-F238E27FC236}">
              <a16:creationId xmlns:a16="http://schemas.microsoft.com/office/drawing/2014/main" xmlns="" id="{00000000-0008-0000-0100-0000F8020000}"/>
            </a:ext>
          </a:extLst>
        </xdr:cNvPr>
        <xdr:cNvSpPr/>
      </xdr:nvSpPr>
      <xdr:spPr>
        <a:xfrm>
          <a:off x="16268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124477</xdr:rowOff>
    </xdr:from>
    <xdr:ext cx="405111" cy="259045"/>
    <xdr:sp macro="" textlink="">
      <xdr:nvSpPr>
        <xdr:cNvPr id="761" name="【児童館】&#10;有形固定資産減価償却率該当値テキスト">
          <a:extLst>
            <a:ext uri="{FF2B5EF4-FFF2-40B4-BE49-F238E27FC236}">
              <a16:creationId xmlns:a16="http://schemas.microsoft.com/office/drawing/2014/main" xmlns="" id="{00000000-0008-0000-0100-0000F9020000}"/>
            </a:ext>
          </a:extLst>
        </xdr:cNvPr>
        <xdr:cNvSpPr txBox="1"/>
      </xdr:nvSpPr>
      <xdr:spPr>
        <a:xfrm>
          <a:off x="16357600"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762" name="楕円 761">
          <a:extLst>
            <a:ext uri="{FF2B5EF4-FFF2-40B4-BE49-F238E27FC236}">
              <a16:creationId xmlns:a16="http://schemas.microsoft.com/office/drawing/2014/main" xmlns="" id="{00000000-0008-0000-0100-0000FA020000}"/>
            </a:ext>
          </a:extLst>
        </xdr:cNvPr>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88900</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5481300" y="1442466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115570</xdr:rowOff>
    </xdr:from>
    <xdr:to>
      <xdr:col>76</xdr:col>
      <xdr:colOff>165100</xdr:colOff>
      <xdr:row>84</xdr:row>
      <xdr:rowOff>45720</xdr:rowOff>
    </xdr:to>
    <xdr:sp macro="" textlink="">
      <xdr:nvSpPr>
        <xdr:cNvPr id="764" name="楕円 763">
          <a:extLst>
            <a:ext uri="{FF2B5EF4-FFF2-40B4-BE49-F238E27FC236}">
              <a16:creationId xmlns:a16="http://schemas.microsoft.com/office/drawing/2014/main" xmlns="" id="{00000000-0008-0000-0100-0000FC020000}"/>
            </a:ext>
          </a:extLst>
        </xdr:cNvPr>
        <xdr:cNvSpPr/>
      </xdr:nvSpPr>
      <xdr:spPr>
        <a:xfrm>
          <a:off x="145415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166370</xdr:rowOff>
    </xdr:from>
    <xdr:to>
      <xdr:col>81</xdr:col>
      <xdr:colOff>50800</xdr:colOff>
      <xdr:row>84</xdr:row>
      <xdr:rowOff>22861</xdr:rowOff>
    </xdr:to>
    <xdr:cxnSp macro="">
      <xdr:nvCxnSpPr>
        <xdr:cNvPr id="765" name="直線コネクタ 764">
          <a:extLst>
            <a:ext uri="{FF2B5EF4-FFF2-40B4-BE49-F238E27FC236}">
              <a16:creationId xmlns:a16="http://schemas.microsoft.com/office/drawing/2014/main" xmlns="" id="{00000000-0008-0000-0100-0000FD020000}"/>
            </a:ext>
          </a:extLst>
        </xdr:cNvPr>
        <xdr:cNvCxnSpPr/>
      </xdr:nvCxnSpPr>
      <xdr:spPr>
        <a:xfrm>
          <a:off x="14592300" y="143967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87630</xdr:rowOff>
    </xdr:from>
    <xdr:to>
      <xdr:col>72</xdr:col>
      <xdr:colOff>38100</xdr:colOff>
      <xdr:row>84</xdr:row>
      <xdr:rowOff>17780</xdr:rowOff>
    </xdr:to>
    <xdr:sp macro="" textlink="">
      <xdr:nvSpPr>
        <xdr:cNvPr id="766" name="楕円 765">
          <a:extLst>
            <a:ext uri="{FF2B5EF4-FFF2-40B4-BE49-F238E27FC236}">
              <a16:creationId xmlns:a16="http://schemas.microsoft.com/office/drawing/2014/main" xmlns="" id="{00000000-0008-0000-0100-0000FE020000}"/>
            </a:ext>
          </a:extLst>
        </xdr:cNvPr>
        <xdr:cNvSpPr/>
      </xdr:nvSpPr>
      <xdr:spPr>
        <a:xfrm>
          <a:off x="13652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138430</xdr:rowOff>
    </xdr:from>
    <xdr:to>
      <xdr:col>76</xdr:col>
      <xdr:colOff>114300</xdr:colOff>
      <xdr:row>83</xdr:row>
      <xdr:rowOff>166370</xdr:rowOff>
    </xdr:to>
    <xdr:cxnSp macro="">
      <xdr:nvCxnSpPr>
        <xdr:cNvPr id="767" name="直線コネクタ 766">
          <a:extLst>
            <a:ext uri="{FF2B5EF4-FFF2-40B4-BE49-F238E27FC236}">
              <a16:creationId xmlns:a16="http://schemas.microsoft.com/office/drawing/2014/main" xmlns="" id="{00000000-0008-0000-0100-0000FF020000}"/>
            </a:ext>
          </a:extLst>
        </xdr:cNvPr>
        <xdr:cNvCxnSpPr/>
      </xdr:nvCxnSpPr>
      <xdr:spPr>
        <a:xfrm>
          <a:off x="13703300" y="1436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768" name="n_1aveValue【児童館】&#10;有形固定資産減価償却率">
          <a:extLst>
            <a:ext uri="{FF2B5EF4-FFF2-40B4-BE49-F238E27FC236}">
              <a16:creationId xmlns:a16="http://schemas.microsoft.com/office/drawing/2014/main" xmlns="" id="{00000000-0008-0000-0100-000000030000}"/>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69" name="n_2aveValue【児童館】&#10;有形固定資産減価償却率">
          <a:extLst>
            <a:ext uri="{FF2B5EF4-FFF2-40B4-BE49-F238E27FC236}">
              <a16:creationId xmlns:a16="http://schemas.microsoft.com/office/drawing/2014/main" xmlns="" id="{00000000-0008-0000-0100-000001030000}"/>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770" name="n_3aveValue【児童館】&#10;有形固定資産減価償却率">
          <a:extLst>
            <a:ext uri="{FF2B5EF4-FFF2-40B4-BE49-F238E27FC236}">
              <a16:creationId xmlns:a16="http://schemas.microsoft.com/office/drawing/2014/main" xmlns="" id="{00000000-0008-0000-0100-000002030000}"/>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771" name="n_4aveValue【児童館】&#10;有形固定資産減価償却率">
          <a:extLst>
            <a:ext uri="{FF2B5EF4-FFF2-40B4-BE49-F238E27FC236}">
              <a16:creationId xmlns:a16="http://schemas.microsoft.com/office/drawing/2014/main" xmlns="" id="{00000000-0008-0000-0100-000003030000}"/>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772" name="n_1mainValue【児童館】&#10;有形固定資産減価償却率">
          <a:extLst>
            <a:ext uri="{FF2B5EF4-FFF2-40B4-BE49-F238E27FC236}">
              <a16:creationId xmlns:a16="http://schemas.microsoft.com/office/drawing/2014/main" xmlns="" id="{00000000-0008-0000-0100-000004030000}"/>
            </a:ext>
          </a:extLst>
        </xdr:cNvPr>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36847</xdr:rowOff>
    </xdr:from>
    <xdr:ext cx="405111" cy="259045"/>
    <xdr:sp macro="" textlink="">
      <xdr:nvSpPr>
        <xdr:cNvPr id="773" name="n_2mainValue【児童館】&#10;有形固定資産減価償却率">
          <a:extLst>
            <a:ext uri="{FF2B5EF4-FFF2-40B4-BE49-F238E27FC236}">
              <a16:creationId xmlns:a16="http://schemas.microsoft.com/office/drawing/2014/main" xmlns="" id="{00000000-0008-0000-0100-000005030000}"/>
            </a:ext>
          </a:extLst>
        </xdr:cNvPr>
        <xdr:cNvSpPr txBox="1"/>
      </xdr:nvSpPr>
      <xdr:spPr>
        <a:xfrm>
          <a:off x="1438974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74" name="n_3mainValue【児童館】&#10;有形固定資産減価償却率">
          <a:extLst>
            <a:ext uri="{FF2B5EF4-FFF2-40B4-BE49-F238E27FC236}">
              <a16:creationId xmlns:a16="http://schemas.microsoft.com/office/drawing/2014/main" xmlns="" id="{00000000-0008-0000-0100-00000603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xmlns=""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xmlns=""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xmlns=""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xmlns=""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xmlns=""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xmlns=""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xmlns=""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xmlns=""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xmlns=""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xmlns=""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a:extLst>
            <a:ext uri="{FF2B5EF4-FFF2-40B4-BE49-F238E27FC236}">
              <a16:creationId xmlns:a16="http://schemas.microsoft.com/office/drawing/2014/main" xmlns="" id="{00000000-0008-0000-0100-00001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a:extLst>
            <a:ext uri="{FF2B5EF4-FFF2-40B4-BE49-F238E27FC236}">
              <a16:creationId xmlns:a16="http://schemas.microsoft.com/office/drawing/2014/main" xmlns="" id="{00000000-0008-0000-0100-00001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a:extLst>
            <a:ext uri="{FF2B5EF4-FFF2-40B4-BE49-F238E27FC236}">
              <a16:creationId xmlns:a16="http://schemas.microsoft.com/office/drawing/2014/main" xmlns="" id="{00000000-0008-0000-0100-00001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a:extLst>
            <a:ext uri="{FF2B5EF4-FFF2-40B4-BE49-F238E27FC236}">
              <a16:creationId xmlns:a16="http://schemas.microsoft.com/office/drawing/2014/main" xmlns="" id="{00000000-0008-0000-0100-00001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a:extLst>
            <a:ext uri="{FF2B5EF4-FFF2-40B4-BE49-F238E27FC236}">
              <a16:creationId xmlns:a16="http://schemas.microsoft.com/office/drawing/2014/main" xmlns="" id="{00000000-0008-0000-0100-00001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a:extLst>
            <a:ext uri="{FF2B5EF4-FFF2-40B4-BE49-F238E27FC236}">
              <a16:creationId xmlns:a16="http://schemas.microsoft.com/office/drawing/2014/main" xmlns="" id="{00000000-0008-0000-0100-00001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a:extLst>
            <a:ext uri="{FF2B5EF4-FFF2-40B4-BE49-F238E27FC236}">
              <a16:creationId xmlns:a16="http://schemas.microsoft.com/office/drawing/2014/main" xmlns="" id="{00000000-0008-0000-0100-00001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a:extLst>
            <a:ext uri="{FF2B5EF4-FFF2-40B4-BE49-F238E27FC236}">
              <a16:creationId xmlns:a16="http://schemas.microsoft.com/office/drawing/2014/main" xmlns="" id="{00000000-0008-0000-0100-00001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a:extLst>
            <a:ext uri="{FF2B5EF4-FFF2-40B4-BE49-F238E27FC236}">
              <a16:creationId xmlns:a16="http://schemas.microsoft.com/office/drawing/2014/main" xmlns="" id="{00000000-0008-0000-0100-00001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xmlns="" id="{00000000-0008-0000-01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xmlns="" id="{00000000-0008-0000-01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xmlns="" id="{00000000-0008-0000-01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0" name="直線コネクタ 799">
          <a:extLst>
            <a:ext uri="{FF2B5EF4-FFF2-40B4-BE49-F238E27FC236}">
              <a16:creationId xmlns:a16="http://schemas.microsoft.com/office/drawing/2014/main" xmlns="" id="{00000000-0008-0000-0100-00002003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1" name="【児童館】&#10;一人当たり面積最小値テキスト">
          <a:extLst>
            <a:ext uri="{FF2B5EF4-FFF2-40B4-BE49-F238E27FC236}">
              <a16:creationId xmlns:a16="http://schemas.microsoft.com/office/drawing/2014/main" xmlns="" id="{00000000-0008-0000-0100-00002103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2" name="直線コネクタ 801">
          <a:extLst>
            <a:ext uri="{FF2B5EF4-FFF2-40B4-BE49-F238E27FC236}">
              <a16:creationId xmlns:a16="http://schemas.microsoft.com/office/drawing/2014/main" xmlns="" id="{00000000-0008-0000-0100-00002203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3" name="【児童館】&#10;一人当たり面積最大値テキスト">
          <a:extLst>
            <a:ext uri="{FF2B5EF4-FFF2-40B4-BE49-F238E27FC236}">
              <a16:creationId xmlns:a16="http://schemas.microsoft.com/office/drawing/2014/main" xmlns="" id="{00000000-0008-0000-0100-000023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4" name="直線コネクタ 803">
          <a:extLst>
            <a:ext uri="{FF2B5EF4-FFF2-40B4-BE49-F238E27FC236}">
              <a16:creationId xmlns:a16="http://schemas.microsoft.com/office/drawing/2014/main" xmlns="" id="{00000000-0008-0000-0100-000024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5" name="【児童館】&#10;一人当たり面積平均値テキスト">
          <a:extLst>
            <a:ext uri="{FF2B5EF4-FFF2-40B4-BE49-F238E27FC236}">
              <a16:creationId xmlns:a16="http://schemas.microsoft.com/office/drawing/2014/main" xmlns="" id="{00000000-0008-0000-0100-000025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6" name="フローチャート: 判断 805">
          <a:extLst>
            <a:ext uri="{FF2B5EF4-FFF2-40B4-BE49-F238E27FC236}">
              <a16:creationId xmlns:a16="http://schemas.microsoft.com/office/drawing/2014/main" xmlns="" id="{00000000-0008-0000-0100-000026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807" name="フローチャート: 判断 806">
          <a:extLst>
            <a:ext uri="{FF2B5EF4-FFF2-40B4-BE49-F238E27FC236}">
              <a16:creationId xmlns:a16="http://schemas.microsoft.com/office/drawing/2014/main" xmlns="" id="{00000000-0008-0000-0100-000027030000}"/>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808" name="フローチャート: 判断 807">
          <a:extLst>
            <a:ext uri="{FF2B5EF4-FFF2-40B4-BE49-F238E27FC236}">
              <a16:creationId xmlns:a16="http://schemas.microsoft.com/office/drawing/2014/main" xmlns="" id="{00000000-0008-0000-0100-000028030000}"/>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809" name="フローチャート: 判断 808">
          <a:extLst>
            <a:ext uri="{FF2B5EF4-FFF2-40B4-BE49-F238E27FC236}">
              <a16:creationId xmlns:a16="http://schemas.microsoft.com/office/drawing/2014/main" xmlns="" id="{00000000-0008-0000-0100-000029030000}"/>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0" name="フローチャート: 判断 809">
          <a:extLst>
            <a:ext uri="{FF2B5EF4-FFF2-40B4-BE49-F238E27FC236}">
              <a16:creationId xmlns:a16="http://schemas.microsoft.com/office/drawing/2014/main" xmlns="" id="{00000000-0008-0000-0100-00002A03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xmlns="" id="{00000000-0008-0000-01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00000000-0008-0000-01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816" name="楕円 815">
          <a:extLst>
            <a:ext uri="{FF2B5EF4-FFF2-40B4-BE49-F238E27FC236}">
              <a16:creationId xmlns:a16="http://schemas.microsoft.com/office/drawing/2014/main" xmlns="" id="{00000000-0008-0000-0100-000030030000}"/>
            </a:ext>
          </a:extLst>
        </xdr:cNvPr>
        <xdr:cNvSpPr/>
      </xdr:nvSpPr>
      <xdr:spPr>
        <a:xfrm>
          <a:off x="22110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62791</xdr:rowOff>
    </xdr:from>
    <xdr:ext cx="469744" cy="259045"/>
    <xdr:sp macro="" textlink="">
      <xdr:nvSpPr>
        <xdr:cNvPr id="817" name="【児童館】&#10;一人当たり面積該当値テキスト">
          <a:extLst>
            <a:ext uri="{FF2B5EF4-FFF2-40B4-BE49-F238E27FC236}">
              <a16:creationId xmlns:a16="http://schemas.microsoft.com/office/drawing/2014/main" xmlns="" id="{00000000-0008-0000-0100-000031030000}"/>
            </a:ext>
          </a:extLst>
        </xdr:cNvPr>
        <xdr:cNvSpPr txBox="1"/>
      </xdr:nvSpPr>
      <xdr:spPr>
        <a:xfrm>
          <a:off x="22199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8" name="楕円 817">
          <a:extLst>
            <a:ext uri="{FF2B5EF4-FFF2-40B4-BE49-F238E27FC236}">
              <a16:creationId xmlns:a16="http://schemas.microsoft.com/office/drawing/2014/main" xmlns="" id="{00000000-0008-0000-0100-00003203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27214</xdr:rowOff>
    </xdr:from>
    <xdr:to>
      <xdr:col>116</xdr:col>
      <xdr:colOff>63500</xdr:colOff>
      <xdr:row>86</xdr:row>
      <xdr:rowOff>38100</xdr:rowOff>
    </xdr:to>
    <xdr:cxnSp macro="">
      <xdr:nvCxnSpPr>
        <xdr:cNvPr id="819" name="直線コネクタ 818">
          <a:extLst>
            <a:ext uri="{FF2B5EF4-FFF2-40B4-BE49-F238E27FC236}">
              <a16:creationId xmlns:a16="http://schemas.microsoft.com/office/drawing/2014/main" xmlns="" id="{00000000-0008-0000-0100-000033030000}"/>
            </a:ext>
          </a:extLst>
        </xdr:cNvPr>
        <xdr:cNvCxnSpPr/>
      </xdr:nvCxnSpPr>
      <xdr:spPr>
        <a:xfrm flipV="1">
          <a:off x="21323300" y="14771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0" name="楕円 819">
          <a:extLst>
            <a:ext uri="{FF2B5EF4-FFF2-40B4-BE49-F238E27FC236}">
              <a16:creationId xmlns:a16="http://schemas.microsoft.com/office/drawing/2014/main" xmlns="" id="{00000000-0008-0000-0100-000034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1" name="直線コネクタ 820">
          <a:extLst>
            <a:ext uri="{FF2B5EF4-FFF2-40B4-BE49-F238E27FC236}">
              <a16:creationId xmlns:a16="http://schemas.microsoft.com/office/drawing/2014/main" xmlns="" id="{00000000-0008-0000-0100-00003503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169636</xdr:rowOff>
    </xdr:from>
    <xdr:to>
      <xdr:col>102</xdr:col>
      <xdr:colOff>165100</xdr:colOff>
      <xdr:row>86</xdr:row>
      <xdr:rowOff>99786</xdr:rowOff>
    </xdr:to>
    <xdr:sp macro="" textlink="">
      <xdr:nvSpPr>
        <xdr:cNvPr id="822" name="楕円 821">
          <a:extLst>
            <a:ext uri="{FF2B5EF4-FFF2-40B4-BE49-F238E27FC236}">
              <a16:creationId xmlns:a16="http://schemas.microsoft.com/office/drawing/2014/main" xmlns="" id="{00000000-0008-0000-0100-000036030000}"/>
            </a:ext>
          </a:extLst>
        </xdr:cNvPr>
        <xdr:cNvSpPr/>
      </xdr:nvSpPr>
      <xdr:spPr>
        <a:xfrm>
          <a:off x="19494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48986</xdr:rowOff>
    </xdr:to>
    <xdr:cxnSp macro="">
      <xdr:nvCxnSpPr>
        <xdr:cNvPr id="823" name="直線コネクタ 822">
          <a:extLst>
            <a:ext uri="{FF2B5EF4-FFF2-40B4-BE49-F238E27FC236}">
              <a16:creationId xmlns:a16="http://schemas.microsoft.com/office/drawing/2014/main" xmlns="" id="{00000000-0008-0000-0100-000037030000}"/>
            </a:ext>
          </a:extLst>
        </xdr:cNvPr>
        <xdr:cNvCxnSpPr/>
      </xdr:nvCxnSpPr>
      <xdr:spPr>
        <a:xfrm flipV="1">
          <a:off x="19545300" y="14782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824" name="n_1aveValue【児童館】&#10;一人当たり面積">
          <a:extLst>
            <a:ext uri="{FF2B5EF4-FFF2-40B4-BE49-F238E27FC236}">
              <a16:creationId xmlns:a16="http://schemas.microsoft.com/office/drawing/2014/main" xmlns="" id="{00000000-0008-0000-0100-000038030000}"/>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825" name="n_2aveValue【児童館】&#10;一人当たり面積">
          <a:extLst>
            <a:ext uri="{FF2B5EF4-FFF2-40B4-BE49-F238E27FC236}">
              <a16:creationId xmlns:a16="http://schemas.microsoft.com/office/drawing/2014/main" xmlns="" id="{00000000-0008-0000-0100-000039030000}"/>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826" name="n_3aveValue【児童館】&#10;一人当たり面積">
          <a:extLst>
            <a:ext uri="{FF2B5EF4-FFF2-40B4-BE49-F238E27FC236}">
              <a16:creationId xmlns:a16="http://schemas.microsoft.com/office/drawing/2014/main" xmlns="" id="{00000000-0008-0000-0100-00003A030000}"/>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27" name="n_4aveValue【児童館】&#10;一人当たり面積">
          <a:extLst>
            <a:ext uri="{FF2B5EF4-FFF2-40B4-BE49-F238E27FC236}">
              <a16:creationId xmlns:a16="http://schemas.microsoft.com/office/drawing/2014/main" xmlns="" id="{00000000-0008-0000-0100-00003B030000}"/>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8" name="n_1mainValue【児童館】&#10;一人当たり面積">
          <a:extLst>
            <a:ext uri="{FF2B5EF4-FFF2-40B4-BE49-F238E27FC236}">
              <a16:creationId xmlns:a16="http://schemas.microsoft.com/office/drawing/2014/main" xmlns="" id="{00000000-0008-0000-0100-00003C03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9" name="n_2mainValue【児童館】&#10;一人当たり面積">
          <a:extLst>
            <a:ext uri="{FF2B5EF4-FFF2-40B4-BE49-F238E27FC236}">
              <a16:creationId xmlns:a16="http://schemas.microsoft.com/office/drawing/2014/main" xmlns="" id="{00000000-0008-0000-0100-00003D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90913</xdr:rowOff>
    </xdr:from>
    <xdr:ext cx="469744" cy="259045"/>
    <xdr:sp macro="" textlink="">
      <xdr:nvSpPr>
        <xdr:cNvPr id="830" name="n_3mainValue【児童館】&#10;一人当たり面積">
          <a:extLst>
            <a:ext uri="{FF2B5EF4-FFF2-40B4-BE49-F238E27FC236}">
              <a16:creationId xmlns:a16="http://schemas.microsoft.com/office/drawing/2014/main" xmlns="" id="{00000000-0008-0000-0100-00003E030000}"/>
            </a:ext>
          </a:extLst>
        </xdr:cNvPr>
        <xdr:cNvSpPr txBox="1"/>
      </xdr:nvSpPr>
      <xdr:spPr>
        <a:xfrm>
          <a:off x="19310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xmlns="" id="{00000000-0008-0000-01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xmlns="" id="{00000000-0008-0000-01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xmlns="" id="{00000000-0008-0000-01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xmlns="" id="{00000000-0008-0000-01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xmlns="" id="{00000000-0008-0000-01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xmlns="" id="{00000000-0008-0000-01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xmlns="" id="{00000000-0008-0000-01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xmlns="" id="{00000000-0008-0000-01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xmlns="" id="{00000000-0008-0000-01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xmlns="" id="{00000000-0008-0000-01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xmlns="" id="{00000000-0008-0000-01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xmlns="" id="{00000000-0008-0000-0100-00004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xmlns="" id="{00000000-0008-0000-0100-00004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xmlns="" id="{00000000-0008-0000-0100-00004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xmlns="" id="{00000000-0008-0000-0100-00004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xmlns="" id="{00000000-0008-0000-0100-00005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xmlns="" id="{00000000-0008-0000-0100-000053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xmlns="" id="{00000000-0008-0000-01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公民館】&#10;有形固定資産減価償却率最小値テキスト">
          <a:extLst>
            <a:ext uri="{FF2B5EF4-FFF2-40B4-BE49-F238E27FC236}">
              <a16:creationId xmlns:a16="http://schemas.microsoft.com/office/drawing/2014/main" xmlns="" id="{00000000-0008-0000-0100-000057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公民館】&#10;有形固定資産減価償却率最大値テキスト">
          <a:extLst>
            <a:ext uri="{FF2B5EF4-FFF2-40B4-BE49-F238E27FC236}">
              <a16:creationId xmlns:a16="http://schemas.microsoft.com/office/drawing/2014/main" xmlns="" id="{00000000-0008-0000-0100-000059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a:extLst>
            <a:ext uri="{FF2B5EF4-FFF2-40B4-BE49-F238E27FC236}">
              <a16:creationId xmlns:a16="http://schemas.microsoft.com/office/drawing/2014/main" xmlns="" id="{00000000-0008-0000-0100-00005A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59" name="【公民館】&#10;有形固定資産減価償却率平均値テキスト">
          <a:extLst>
            <a:ext uri="{FF2B5EF4-FFF2-40B4-BE49-F238E27FC236}">
              <a16:creationId xmlns:a16="http://schemas.microsoft.com/office/drawing/2014/main" xmlns="" id="{00000000-0008-0000-0100-00005B03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0" name="フローチャート: 判断 859">
          <a:extLst>
            <a:ext uri="{FF2B5EF4-FFF2-40B4-BE49-F238E27FC236}">
              <a16:creationId xmlns:a16="http://schemas.microsoft.com/office/drawing/2014/main" xmlns="" id="{00000000-0008-0000-0100-00005C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861" name="フローチャート: 判断 860">
          <a:extLst>
            <a:ext uri="{FF2B5EF4-FFF2-40B4-BE49-F238E27FC236}">
              <a16:creationId xmlns:a16="http://schemas.microsoft.com/office/drawing/2014/main" xmlns="" id="{00000000-0008-0000-0100-00005D03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862" name="フローチャート: 判断 861">
          <a:extLst>
            <a:ext uri="{FF2B5EF4-FFF2-40B4-BE49-F238E27FC236}">
              <a16:creationId xmlns:a16="http://schemas.microsoft.com/office/drawing/2014/main" xmlns="" id="{00000000-0008-0000-0100-00005E03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63" name="フローチャート: 判断 862">
          <a:extLst>
            <a:ext uri="{FF2B5EF4-FFF2-40B4-BE49-F238E27FC236}">
              <a16:creationId xmlns:a16="http://schemas.microsoft.com/office/drawing/2014/main" xmlns="" id="{00000000-0008-0000-0100-00005F030000}"/>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864" name="フローチャート: 判断 863">
          <a:extLst>
            <a:ext uri="{FF2B5EF4-FFF2-40B4-BE49-F238E27FC236}">
              <a16:creationId xmlns:a16="http://schemas.microsoft.com/office/drawing/2014/main" xmlns="" id="{00000000-0008-0000-0100-000060030000}"/>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0000000-0008-0000-01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00000000-0008-0000-01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xmlns="" id="{00000000-0008-0000-01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00000000-0008-0000-01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xmlns="" id="{00000000-0008-0000-01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60961</xdr:rowOff>
    </xdr:from>
    <xdr:to>
      <xdr:col>85</xdr:col>
      <xdr:colOff>177800</xdr:colOff>
      <xdr:row>106</xdr:row>
      <xdr:rowOff>162561</xdr:rowOff>
    </xdr:to>
    <xdr:sp macro="" textlink="">
      <xdr:nvSpPr>
        <xdr:cNvPr id="870" name="楕円 869">
          <a:extLst>
            <a:ext uri="{FF2B5EF4-FFF2-40B4-BE49-F238E27FC236}">
              <a16:creationId xmlns:a16="http://schemas.microsoft.com/office/drawing/2014/main" xmlns="" id="{00000000-0008-0000-0100-000066030000}"/>
            </a:ext>
          </a:extLst>
        </xdr:cNvPr>
        <xdr:cNvSpPr/>
      </xdr:nvSpPr>
      <xdr:spPr>
        <a:xfrm>
          <a:off x="162687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39388</xdr:rowOff>
    </xdr:from>
    <xdr:ext cx="405111" cy="259045"/>
    <xdr:sp macro="" textlink="">
      <xdr:nvSpPr>
        <xdr:cNvPr id="871" name="【公民館】&#10;有形固定資産減価償却率該当値テキスト">
          <a:extLst>
            <a:ext uri="{FF2B5EF4-FFF2-40B4-BE49-F238E27FC236}">
              <a16:creationId xmlns:a16="http://schemas.microsoft.com/office/drawing/2014/main" xmlns="" id="{00000000-0008-0000-0100-000067030000}"/>
            </a:ext>
          </a:extLst>
        </xdr:cNvPr>
        <xdr:cNvSpPr txBox="1"/>
      </xdr:nvSpPr>
      <xdr:spPr>
        <a:xfrm>
          <a:off x="16357600"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72" name="楕円 871">
          <a:extLst>
            <a:ext uri="{FF2B5EF4-FFF2-40B4-BE49-F238E27FC236}">
              <a16:creationId xmlns:a16="http://schemas.microsoft.com/office/drawing/2014/main" xmlns="" id="{00000000-0008-0000-0100-00006803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111761</xdr:rowOff>
    </xdr:to>
    <xdr:cxnSp macro="">
      <xdr:nvCxnSpPr>
        <xdr:cNvPr id="873" name="直線コネクタ 872">
          <a:extLst>
            <a:ext uri="{FF2B5EF4-FFF2-40B4-BE49-F238E27FC236}">
              <a16:creationId xmlns:a16="http://schemas.microsoft.com/office/drawing/2014/main" xmlns="" id="{00000000-0008-0000-0100-000069030000}"/>
            </a:ext>
          </a:extLst>
        </xdr:cNvPr>
        <xdr:cNvCxnSpPr/>
      </xdr:nvCxnSpPr>
      <xdr:spPr>
        <a:xfrm>
          <a:off x="15481300" y="182727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874" name="楕円 873">
          <a:extLst>
            <a:ext uri="{FF2B5EF4-FFF2-40B4-BE49-F238E27FC236}">
              <a16:creationId xmlns:a16="http://schemas.microsoft.com/office/drawing/2014/main" xmlns="" id="{00000000-0008-0000-0100-00006A030000}"/>
            </a:ext>
          </a:extLst>
        </xdr:cNvPr>
        <xdr:cNvSpPr/>
      </xdr:nvSpPr>
      <xdr:spPr>
        <a:xfrm>
          <a:off x="14541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83820</xdr:rowOff>
    </xdr:from>
    <xdr:to>
      <xdr:col>81</xdr:col>
      <xdr:colOff>50800</xdr:colOff>
      <xdr:row>106</xdr:row>
      <xdr:rowOff>99061</xdr:rowOff>
    </xdr:to>
    <xdr:cxnSp macro="">
      <xdr:nvCxnSpPr>
        <xdr:cNvPr id="875" name="直線コネクタ 874">
          <a:extLst>
            <a:ext uri="{FF2B5EF4-FFF2-40B4-BE49-F238E27FC236}">
              <a16:creationId xmlns:a16="http://schemas.microsoft.com/office/drawing/2014/main" xmlns="" id="{00000000-0008-0000-0100-00006B030000}"/>
            </a:ext>
          </a:extLst>
        </xdr:cNvPr>
        <xdr:cNvCxnSpPr/>
      </xdr:nvCxnSpPr>
      <xdr:spPr>
        <a:xfrm>
          <a:off x="14592300" y="1825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52070</xdr:rowOff>
    </xdr:from>
    <xdr:to>
      <xdr:col>72</xdr:col>
      <xdr:colOff>38100</xdr:colOff>
      <xdr:row>106</xdr:row>
      <xdr:rowOff>153670</xdr:rowOff>
    </xdr:to>
    <xdr:sp macro="" textlink="">
      <xdr:nvSpPr>
        <xdr:cNvPr id="876" name="楕円 875">
          <a:extLst>
            <a:ext uri="{FF2B5EF4-FFF2-40B4-BE49-F238E27FC236}">
              <a16:creationId xmlns:a16="http://schemas.microsoft.com/office/drawing/2014/main" xmlns="" id="{00000000-0008-0000-0100-00006C030000}"/>
            </a:ext>
          </a:extLst>
        </xdr:cNvPr>
        <xdr:cNvSpPr/>
      </xdr:nvSpPr>
      <xdr:spPr>
        <a:xfrm>
          <a:off x="1365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102870</xdr:rowOff>
    </xdr:to>
    <xdr:cxnSp macro="">
      <xdr:nvCxnSpPr>
        <xdr:cNvPr id="877" name="直線コネクタ 876">
          <a:extLst>
            <a:ext uri="{FF2B5EF4-FFF2-40B4-BE49-F238E27FC236}">
              <a16:creationId xmlns:a16="http://schemas.microsoft.com/office/drawing/2014/main" xmlns="" id="{00000000-0008-0000-0100-00006D030000}"/>
            </a:ext>
          </a:extLst>
        </xdr:cNvPr>
        <xdr:cNvCxnSpPr/>
      </xdr:nvCxnSpPr>
      <xdr:spPr>
        <a:xfrm flipV="1">
          <a:off x="13703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34289</xdr:rowOff>
    </xdr:from>
    <xdr:to>
      <xdr:col>67</xdr:col>
      <xdr:colOff>101600</xdr:colOff>
      <xdr:row>106</xdr:row>
      <xdr:rowOff>135889</xdr:rowOff>
    </xdr:to>
    <xdr:sp macro="" textlink="">
      <xdr:nvSpPr>
        <xdr:cNvPr id="878" name="楕円 877">
          <a:extLst>
            <a:ext uri="{FF2B5EF4-FFF2-40B4-BE49-F238E27FC236}">
              <a16:creationId xmlns:a16="http://schemas.microsoft.com/office/drawing/2014/main" xmlns="" id="{00000000-0008-0000-0100-00006E030000}"/>
            </a:ext>
          </a:extLst>
        </xdr:cNvPr>
        <xdr:cNvSpPr/>
      </xdr:nvSpPr>
      <xdr:spPr>
        <a:xfrm>
          <a:off x="12763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85089</xdr:rowOff>
    </xdr:from>
    <xdr:to>
      <xdr:col>71</xdr:col>
      <xdr:colOff>177800</xdr:colOff>
      <xdr:row>106</xdr:row>
      <xdr:rowOff>102870</xdr:rowOff>
    </xdr:to>
    <xdr:cxnSp macro="">
      <xdr:nvCxnSpPr>
        <xdr:cNvPr id="879" name="直線コネクタ 878">
          <a:extLst>
            <a:ext uri="{FF2B5EF4-FFF2-40B4-BE49-F238E27FC236}">
              <a16:creationId xmlns:a16="http://schemas.microsoft.com/office/drawing/2014/main" xmlns="" id="{00000000-0008-0000-0100-00006F030000}"/>
            </a:ext>
          </a:extLst>
        </xdr:cNvPr>
        <xdr:cNvCxnSpPr/>
      </xdr:nvCxnSpPr>
      <xdr:spPr>
        <a:xfrm>
          <a:off x="12814300" y="182587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880" name="n_1aveValue【公民館】&#10;有形固定資産減価償却率">
          <a:extLst>
            <a:ext uri="{FF2B5EF4-FFF2-40B4-BE49-F238E27FC236}">
              <a16:creationId xmlns:a16="http://schemas.microsoft.com/office/drawing/2014/main" xmlns="" id="{00000000-0008-0000-0100-000070030000}"/>
            </a:ext>
          </a:extLst>
        </xdr:cNvPr>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881" name="n_2aveValue【公民館】&#10;有形固定資産減価償却率">
          <a:extLst>
            <a:ext uri="{FF2B5EF4-FFF2-40B4-BE49-F238E27FC236}">
              <a16:creationId xmlns:a16="http://schemas.microsoft.com/office/drawing/2014/main" xmlns="" id="{00000000-0008-0000-0100-000071030000}"/>
            </a:ext>
          </a:extLst>
        </xdr:cNvPr>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882" name="n_3aveValue【公民館】&#10;有形固定資産減価償却率">
          <a:extLst>
            <a:ext uri="{FF2B5EF4-FFF2-40B4-BE49-F238E27FC236}">
              <a16:creationId xmlns:a16="http://schemas.microsoft.com/office/drawing/2014/main" xmlns="" id="{00000000-0008-0000-0100-000072030000}"/>
            </a:ext>
          </a:extLst>
        </xdr:cNvPr>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883" name="n_4aveValue【公民館】&#10;有形固定資産減価償却率">
          <a:extLst>
            <a:ext uri="{FF2B5EF4-FFF2-40B4-BE49-F238E27FC236}">
              <a16:creationId xmlns:a16="http://schemas.microsoft.com/office/drawing/2014/main" xmlns="" id="{00000000-0008-0000-0100-000073030000}"/>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84" name="n_1mainValue【公民館】&#10;有形固定資産減価償却率">
          <a:extLst>
            <a:ext uri="{FF2B5EF4-FFF2-40B4-BE49-F238E27FC236}">
              <a16:creationId xmlns:a16="http://schemas.microsoft.com/office/drawing/2014/main" xmlns="" id="{00000000-0008-0000-0100-00007403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885" name="n_2mainValue【公民館】&#10;有形固定資産減価償却率">
          <a:extLst>
            <a:ext uri="{FF2B5EF4-FFF2-40B4-BE49-F238E27FC236}">
              <a16:creationId xmlns:a16="http://schemas.microsoft.com/office/drawing/2014/main" xmlns="" id="{00000000-0008-0000-0100-000075030000}"/>
            </a:ext>
          </a:extLst>
        </xdr:cNvPr>
        <xdr:cNvSpPr txBox="1"/>
      </xdr:nvSpPr>
      <xdr:spPr>
        <a:xfrm>
          <a:off x="14389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144797</xdr:rowOff>
    </xdr:from>
    <xdr:ext cx="405111" cy="259045"/>
    <xdr:sp macro="" textlink="">
      <xdr:nvSpPr>
        <xdr:cNvPr id="886" name="n_3mainValue【公民館】&#10;有形固定資産減価償却率">
          <a:extLst>
            <a:ext uri="{FF2B5EF4-FFF2-40B4-BE49-F238E27FC236}">
              <a16:creationId xmlns:a16="http://schemas.microsoft.com/office/drawing/2014/main" xmlns="" id="{00000000-0008-0000-0100-000076030000}"/>
            </a:ext>
          </a:extLst>
        </xdr:cNvPr>
        <xdr:cNvSpPr txBox="1"/>
      </xdr:nvSpPr>
      <xdr:spPr>
        <a:xfrm>
          <a:off x="13500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127016</xdr:rowOff>
    </xdr:from>
    <xdr:ext cx="405111" cy="259045"/>
    <xdr:sp macro="" textlink="">
      <xdr:nvSpPr>
        <xdr:cNvPr id="887" name="n_4mainValue【公民館】&#10;有形固定資産減価償却率">
          <a:extLst>
            <a:ext uri="{FF2B5EF4-FFF2-40B4-BE49-F238E27FC236}">
              <a16:creationId xmlns:a16="http://schemas.microsoft.com/office/drawing/2014/main" xmlns="" id="{00000000-0008-0000-0100-000077030000}"/>
            </a:ext>
          </a:extLst>
        </xdr:cNvPr>
        <xdr:cNvSpPr txBox="1"/>
      </xdr:nvSpPr>
      <xdr:spPr>
        <a:xfrm>
          <a:off x="12611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xmlns="" id="{00000000-0008-0000-01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xmlns="" id="{00000000-0008-0000-01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xmlns="" id="{00000000-0008-0000-01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xmlns="" id="{00000000-0008-0000-01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xmlns="" id="{00000000-0008-0000-01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xmlns="" id="{00000000-0008-0000-01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xmlns="" id="{00000000-0008-0000-01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xmlns="" id="{00000000-0008-0000-01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xmlns="" id="{00000000-0008-0000-01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xmlns="" id="{00000000-0008-0000-01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xmlns="" id="{00000000-0008-0000-0100-00008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xmlns="" id="{00000000-0008-0000-0100-00008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xmlns="" id="{00000000-0008-0000-0100-00008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xmlns="" id="{00000000-0008-0000-0100-00008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xmlns="" id="{00000000-0008-0000-01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xmlns="" id="{00000000-0008-0000-01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xmlns="" id="{00000000-0008-0000-0100-00008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xmlns="" id="{00000000-0008-0000-0100-00008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xmlns="" id="{00000000-0008-0000-0100-00008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xmlns="" id="{00000000-0008-0000-0100-00008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xmlns="" id="{00000000-0008-0000-01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xmlns="" id="{00000000-0008-0000-01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xmlns="" id="{00000000-0008-0000-01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1" name="直線コネクタ 910">
          <a:extLst>
            <a:ext uri="{FF2B5EF4-FFF2-40B4-BE49-F238E27FC236}">
              <a16:creationId xmlns:a16="http://schemas.microsoft.com/office/drawing/2014/main" xmlns="" id="{00000000-0008-0000-0100-00008F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2" name="【公民館】&#10;一人当たり面積最小値テキスト">
          <a:extLst>
            <a:ext uri="{FF2B5EF4-FFF2-40B4-BE49-F238E27FC236}">
              <a16:creationId xmlns:a16="http://schemas.microsoft.com/office/drawing/2014/main" xmlns="" id="{00000000-0008-0000-0100-000090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3" name="直線コネクタ 912">
          <a:extLst>
            <a:ext uri="{FF2B5EF4-FFF2-40B4-BE49-F238E27FC236}">
              <a16:creationId xmlns:a16="http://schemas.microsoft.com/office/drawing/2014/main" xmlns="" id="{00000000-0008-0000-0100-000091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4" name="【公民館】&#10;一人当たり面積最大値テキスト">
          <a:extLst>
            <a:ext uri="{FF2B5EF4-FFF2-40B4-BE49-F238E27FC236}">
              <a16:creationId xmlns:a16="http://schemas.microsoft.com/office/drawing/2014/main" xmlns="" id="{00000000-0008-0000-0100-000092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15" name="直線コネクタ 914">
          <a:extLst>
            <a:ext uri="{FF2B5EF4-FFF2-40B4-BE49-F238E27FC236}">
              <a16:creationId xmlns:a16="http://schemas.microsoft.com/office/drawing/2014/main" xmlns="" id="{00000000-0008-0000-0100-000093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916" name="【公民館】&#10;一人当たり面積平均値テキスト">
          <a:extLst>
            <a:ext uri="{FF2B5EF4-FFF2-40B4-BE49-F238E27FC236}">
              <a16:creationId xmlns:a16="http://schemas.microsoft.com/office/drawing/2014/main" xmlns="" id="{00000000-0008-0000-0100-000094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17" name="フローチャート: 判断 916">
          <a:extLst>
            <a:ext uri="{FF2B5EF4-FFF2-40B4-BE49-F238E27FC236}">
              <a16:creationId xmlns:a16="http://schemas.microsoft.com/office/drawing/2014/main" xmlns="" id="{00000000-0008-0000-0100-000095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918" name="フローチャート: 判断 917">
          <a:extLst>
            <a:ext uri="{FF2B5EF4-FFF2-40B4-BE49-F238E27FC236}">
              <a16:creationId xmlns:a16="http://schemas.microsoft.com/office/drawing/2014/main" xmlns="" id="{00000000-0008-0000-0100-000096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919" name="フローチャート: 判断 918">
          <a:extLst>
            <a:ext uri="{FF2B5EF4-FFF2-40B4-BE49-F238E27FC236}">
              <a16:creationId xmlns:a16="http://schemas.microsoft.com/office/drawing/2014/main" xmlns="" id="{00000000-0008-0000-0100-000097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20" name="フローチャート: 判断 919">
          <a:extLst>
            <a:ext uri="{FF2B5EF4-FFF2-40B4-BE49-F238E27FC236}">
              <a16:creationId xmlns:a16="http://schemas.microsoft.com/office/drawing/2014/main" xmlns="" id="{00000000-0008-0000-0100-000098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921" name="フローチャート: 判断 920">
          <a:extLst>
            <a:ext uri="{FF2B5EF4-FFF2-40B4-BE49-F238E27FC236}">
              <a16:creationId xmlns:a16="http://schemas.microsoft.com/office/drawing/2014/main" xmlns="" id="{00000000-0008-0000-0100-000099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00000000-0008-0000-01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00000000-0008-0000-01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00000000-0008-0000-01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00000000-0008-0000-01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00000000-0008-0000-01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27" name="楕円 926">
          <a:extLst>
            <a:ext uri="{FF2B5EF4-FFF2-40B4-BE49-F238E27FC236}">
              <a16:creationId xmlns:a16="http://schemas.microsoft.com/office/drawing/2014/main" xmlns="" id="{00000000-0008-0000-0100-00009F03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28" name="【公民館】&#10;一人当たり面積該当値テキスト">
          <a:extLst>
            <a:ext uri="{FF2B5EF4-FFF2-40B4-BE49-F238E27FC236}">
              <a16:creationId xmlns:a16="http://schemas.microsoft.com/office/drawing/2014/main" xmlns="" id="{00000000-0008-0000-0100-0000A003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134620</xdr:rowOff>
    </xdr:from>
    <xdr:to>
      <xdr:col>112</xdr:col>
      <xdr:colOff>38100</xdr:colOff>
      <xdr:row>107</xdr:row>
      <xdr:rowOff>64770</xdr:rowOff>
    </xdr:to>
    <xdr:sp macro="" textlink="">
      <xdr:nvSpPr>
        <xdr:cNvPr id="929" name="楕円 928">
          <a:extLst>
            <a:ext uri="{FF2B5EF4-FFF2-40B4-BE49-F238E27FC236}">
              <a16:creationId xmlns:a16="http://schemas.microsoft.com/office/drawing/2014/main" xmlns="" id="{00000000-0008-0000-0100-0000A1030000}"/>
            </a:ext>
          </a:extLst>
        </xdr:cNvPr>
        <xdr:cNvSpPr/>
      </xdr:nvSpPr>
      <xdr:spPr>
        <a:xfrm>
          <a:off x="21272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13970</xdr:rowOff>
    </xdr:to>
    <xdr:cxnSp macro="">
      <xdr:nvCxnSpPr>
        <xdr:cNvPr id="930" name="直線コネクタ 929">
          <a:extLst>
            <a:ext uri="{FF2B5EF4-FFF2-40B4-BE49-F238E27FC236}">
              <a16:creationId xmlns:a16="http://schemas.microsoft.com/office/drawing/2014/main" xmlns="" id="{00000000-0008-0000-0100-0000A2030000}"/>
            </a:ext>
          </a:extLst>
        </xdr:cNvPr>
        <xdr:cNvCxnSpPr/>
      </xdr:nvCxnSpPr>
      <xdr:spPr>
        <a:xfrm flipV="1">
          <a:off x="21323300" y="183527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931" name="楕円 930">
          <a:extLst>
            <a:ext uri="{FF2B5EF4-FFF2-40B4-BE49-F238E27FC236}">
              <a16:creationId xmlns:a16="http://schemas.microsoft.com/office/drawing/2014/main" xmlns="" id="{00000000-0008-0000-0100-0000A3030000}"/>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13970</xdr:rowOff>
    </xdr:from>
    <xdr:to>
      <xdr:col>111</xdr:col>
      <xdr:colOff>177800</xdr:colOff>
      <xdr:row>107</xdr:row>
      <xdr:rowOff>22861</xdr:rowOff>
    </xdr:to>
    <xdr:cxnSp macro="">
      <xdr:nvCxnSpPr>
        <xdr:cNvPr id="932" name="直線コネクタ 931">
          <a:extLst>
            <a:ext uri="{FF2B5EF4-FFF2-40B4-BE49-F238E27FC236}">
              <a16:creationId xmlns:a16="http://schemas.microsoft.com/office/drawing/2014/main" xmlns="" id="{00000000-0008-0000-0100-0000A4030000}"/>
            </a:ext>
          </a:extLst>
        </xdr:cNvPr>
        <xdr:cNvCxnSpPr/>
      </xdr:nvCxnSpPr>
      <xdr:spPr>
        <a:xfrm flipV="1">
          <a:off x="20434300" y="183591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149861</xdr:rowOff>
    </xdr:from>
    <xdr:to>
      <xdr:col>102</xdr:col>
      <xdr:colOff>165100</xdr:colOff>
      <xdr:row>107</xdr:row>
      <xdr:rowOff>80011</xdr:rowOff>
    </xdr:to>
    <xdr:sp macro="" textlink="">
      <xdr:nvSpPr>
        <xdr:cNvPr id="933" name="楕円 932">
          <a:extLst>
            <a:ext uri="{FF2B5EF4-FFF2-40B4-BE49-F238E27FC236}">
              <a16:creationId xmlns:a16="http://schemas.microsoft.com/office/drawing/2014/main" xmlns="" id="{00000000-0008-0000-0100-0000A5030000}"/>
            </a:ext>
          </a:extLst>
        </xdr:cNvPr>
        <xdr:cNvSpPr/>
      </xdr:nvSpPr>
      <xdr:spPr>
        <a:xfrm>
          <a:off x="19494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29211</xdr:rowOff>
    </xdr:to>
    <xdr:cxnSp macro="">
      <xdr:nvCxnSpPr>
        <xdr:cNvPr id="934" name="直線コネクタ 933">
          <a:extLst>
            <a:ext uri="{FF2B5EF4-FFF2-40B4-BE49-F238E27FC236}">
              <a16:creationId xmlns:a16="http://schemas.microsoft.com/office/drawing/2014/main" xmlns="" id="{00000000-0008-0000-0100-0000A6030000}"/>
            </a:ext>
          </a:extLst>
        </xdr:cNvPr>
        <xdr:cNvCxnSpPr/>
      </xdr:nvCxnSpPr>
      <xdr:spPr>
        <a:xfrm flipV="1">
          <a:off x="19545300" y="1836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156211</xdr:rowOff>
    </xdr:from>
    <xdr:to>
      <xdr:col>98</xdr:col>
      <xdr:colOff>38100</xdr:colOff>
      <xdr:row>107</xdr:row>
      <xdr:rowOff>86361</xdr:rowOff>
    </xdr:to>
    <xdr:sp macro="" textlink="">
      <xdr:nvSpPr>
        <xdr:cNvPr id="935" name="楕円 934">
          <a:extLst>
            <a:ext uri="{FF2B5EF4-FFF2-40B4-BE49-F238E27FC236}">
              <a16:creationId xmlns:a16="http://schemas.microsoft.com/office/drawing/2014/main" xmlns="" id="{00000000-0008-0000-0100-0000A7030000}"/>
            </a:ext>
          </a:extLst>
        </xdr:cNvPr>
        <xdr:cNvSpPr/>
      </xdr:nvSpPr>
      <xdr:spPr>
        <a:xfrm>
          <a:off x="18605500" y="183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29211</xdr:rowOff>
    </xdr:from>
    <xdr:to>
      <xdr:col>102</xdr:col>
      <xdr:colOff>114300</xdr:colOff>
      <xdr:row>107</xdr:row>
      <xdr:rowOff>35561</xdr:rowOff>
    </xdr:to>
    <xdr:cxnSp macro="">
      <xdr:nvCxnSpPr>
        <xdr:cNvPr id="936" name="直線コネクタ 935">
          <a:extLst>
            <a:ext uri="{FF2B5EF4-FFF2-40B4-BE49-F238E27FC236}">
              <a16:creationId xmlns:a16="http://schemas.microsoft.com/office/drawing/2014/main" xmlns="" id="{00000000-0008-0000-0100-0000A8030000}"/>
            </a:ext>
          </a:extLst>
        </xdr:cNvPr>
        <xdr:cNvCxnSpPr/>
      </xdr:nvCxnSpPr>
      <xdr:spPr>
        <a:xfrm flipV="1">
          <a:off x="18656300" y="183743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937" name="n_1aveValue【公民館】&#10;一人当たり面積">
          <a:extLst>
            <a:ext uri="{FF2B5EF4-FFF2-40B4-BE49-F238E27FC236}">
              <a16:creationId xmlns:a16="http://schemas.microsoft.com/office/drawing/2014/main" xmlns="" id="{00000000-0008-0000-0100-0000A9030000}"/>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105427</xdr:rowOff>
    </xdr:from>
    <xdr:ext cx="469744" cy="259045"/>
    <xdr:sp macro="" textlink="">
      <xdr:nvSpPr>
        <xdr:cNvPr id="938" name="n_2aveValue【公民館】&#10;一人当たり面積">
          <a:extLst>
            <a:ext uri="{FF2B5EF4-FFF2-40B4-BE49-F238E27FC236}">
              <a16:creationId xmlns:a16="http://schemas.microsoft.com/office/drawing/2014/main" xmlns="" id="{00000000-0008-0000-0100-0000AA030000}"/>
            </a:ext>
          </a:extLst>
        </xdr:cNvPr>
        <xdr:cNvSpPr txBox="1"/>
      </xdr:nvSpPr>
      <xdr:spPr>
        <a:xfrm>
          <a:off x="20199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939" name="n_3aveValue【公民館】&#10;一人当たり面積">
          <a:extLst>
            <a:ext uri="{FF2B5EF4-FFF2-40B4-BE49-F238E27FC236}">
              <a16:creationId xmlns:a16="http://schemas.microsoft.com/office/drawing/2014/main" xmlns="" id="{00000000-0008-0000-0100-0000AB030000}"/>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105427</xdr:rowOff>
    </xdr:from>
    <xdr:ext cx="469744" cy="259045"/>
    <xdr:sp macro="" textlink="">
      <xdr:nvSpPr>
        <xdr:cNvPr id="940" name="n_4aveValue【公民館】&#10;一人当たり面積">
          <a:extLst>
            <a:ext uri="{FF2B5EF4-FFF2-40B4-BE49-F238E27FC236}">
              <a16:creationId xmlns:a16="http://schemas.microsoft.com/office/drawing/2014/main" xmlns="" id="{00000000-0008-0000-0100-0000AC030000}"/>
            </a:ext>
          </a:extLst>
        </xdr:cNvPr>
        <xdr:cNvSpPr txBox="1"/>
      </xdr:nvSpPr>
      <xdr:spPr>
        <a:xfrm>
          <a:off x="18421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81297</xdr:rowOff>
    </xdr:from>
    <xdr:ext cx="469744" cy="259045"/>
    <xdr:sp macro="" textlink="">
      <xdr:nvSpPr>
        <xdr:cNvPr id="941" name="n_1mainValue【公民館】&#10;一人当たり面積">
          <a:extLst>
            <a:ext uri="{FF2B5EF4-FFF2-40B4-BE49-F238E27FC236}">
              <a16:creationId xmlns:a16="http://schemas.microsoft.com/office/drawing/2014/main" xmlns="" id="{00000000-0008-0000-0100-0000AD030000}"/>
            </a:ext>
          </a:extLst>
        </xdr:cNvPr>
        <xdr:cNvSpPr txBox="1"/>
      </xdr:nvSpPr>
      <xdr:spPr>
        <a:xfrm>
          <a:off x="210757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942" name="n_2mainValue【公民館】&#10;一人当たり面積">
          <a:extLst>
            <a:ext uri="{FF2B5EF4-FFF2-40B4-BE49-F238E27FC236}">
              <a16:creationId xmlns:a16="http://schemas.microsoft.com/office/drawing/2014/main" xmlns="" id="{00000000-0008-0000-0100-0000AE03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96538</xdr:rowOff>
    </xdr:from>
    <xdr:ext cx="469744" cy="259045"/>
    <xdr:sp macro="" textlink="">
      <xdr:nvSpPr>
        <xdr:cNvPr id="943" name="n_3mainValue【公民館】&#10;一人当たり面積">
          <a:extLst>
            <a:ext uri="{FF2B5EF4-FFF2-40B4-BE49-F238E27FC236}">
              <a16:creationId xmlns:a16="http://schemas.microsoft.com/office/drawing/2014/main" xmlns="" id="{00000000-0008-0000-0100-0000AF030000}"/>
            </a:ext>
          </a:extLst>
        </xdr:cNvPr>
        <xdr:cNvSpPr txBox="1"/>
      </xdr:nvSpPr>
      <xdr:spPr>
        <a:xfrm>
          <a:off x="19310427" y="180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102888</xdr:rowOff>
    </xdr:from>
    <xdr:ext cx="469744" cy="259045"/>
    <xdr:sp macro="" textlink="">
      <xdr:nvSpPr>
        <xdr:cNvPr id="944" name="n_4mainValue【公民館】&#10;一人当たり面積">
          <a:extLst>
            <a:ext uri="{FF2B5EF4-FFF2-40B4-BE49-F238E27FC236}">
              <a16:creationId xmlns:a16="http://schemas.microsoft.com/office/drawing/2014/main" xmlns="" id="{00000000-0008-0000-0100-0000B0030000}"/>
            </a:ext>
          </a:extLst>
        </xdr:cNvPr>
        <xdr:cNvSpPr txBox="1"/>
      </xdr:nvSpPr>
      <xdr:spPr>
        <a:xfrm>
          <a:off x="18421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xmlns="" id="{00000000-0008-0000-01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xmlns="" id="{00000000-0008-0000-01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xmlns="" id="{00000000-0008-0000-01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有形固定資産減価償却率は全体的に高い水準にあり、特に保育所、児童館、公民館の有形固定資産減価償却率が高い水準にある。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保育所・こども園については、閉鎖及び建替えを予定していることから、有形固定資産減価償却率は減少する見込みである。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公民館については、老朽化が進んでいる建物が多く、今後も高い水準で推移する見込みであるが、こども園や小学校の高台移転を予定していることから、計画的に施設の統廃合や長寿命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71120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flipV="1">
          <a:off x="4634865" y="5715000"/>
          <a:ext cx="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74947</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00000000-0008-0000-0200-000039000000}"/>
            </a:ext>
          </a:extLst>
        </xdr:cNvPr>
        <xdr:cNvSpPr txBox="1"/>
      </xdr:nvSpPr>
      <xdr:spPr>
        <a:xfrm>
          <a:off x="4673600" y="693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71120</xdr:rowOff>
    </xdr:from>
    <xdr:to>
      <xdr:col>24</xdr:col>
      <xdr:colOff>152400</xdr:colOff>
      <xdr:row>40</xdr:row>
      <xdr:rowOff>71120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4546600" y="692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91457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00000000-0008-0000-0200-00003D000000}"/>
            </a:ext>
          </a:extLst>
        </xdr:cNvPr>
        <xdr:cNvSpPr txBox="1"/>
      </xdr:nvSpPr>
      <xdr:spPr>
        <a:xfrm>
          <a:off x="4673600" y="609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62" name="フローチャート: 判断 61">
          <a:extLst>
            <a:ext uri="{FF2B5EF4-FFF2-40B4-BE49-F238E27FC236}">
              <a16:creationId xmlns:a16="http://schemas.microsoft.com/office/drawing/2014/main" xmlns="" id="{00000000-0008-0000-0200-00003E000000}"/>
            </a:ext>
          </a:extLst>
        </xdr:cNvPr>
        <xdr:cNvSpPr/>
      </xdr:nvSpPr>
      <xdr:spPr>
        <a:xfrm>
          <a:off x="458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69850</xdr:rowOff>
    </xdr:from>
    <xdr:to>
      <xdr:col>15</xdr:col>
      <xdr:colOff>101600</xdr:colOff>
      <xdr:row>37</xdr:row>
      <xdr:rowOff>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2857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49530</xdr:rowOff>
    </xdr:from>
    <xdr:to>
      <xdr:col>10</xdr:col>
      <xdr:colOff>165100</xdr:colOff>
      <xdr:row>36</xdr:row>
      <xdr:rowOff>151130</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196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45720</xdr:rowOff>
    </xdr:from>
    <xdr:to>
      <xdr:col>6</xdr:col>
      <xdr:colOff>38100</xdr:colOff>
      <xdr:row>36</xdr:row>
      <xdr:rowOff>147320</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07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115570</xdr:rowOff>
    </xdr:from>
    <xdr:to>
      <xdr:col>24</xdr:col>
      <xdr:colOff>114300</xdr:colOff>
      <xdr:row>40</xdr:row>
      <xdr:rowOff>45720</xdr:rowOff>
    </xdr:to>
    <xdr:sp macro="" textlink="">
      <xdr:nvSpPr>
        <xdr:cNvPr id="72" name="楕円 71">
          <a:extLst>
            <a:ext uri="{FF2B5EF4-FFF2-40B4-BE49-F238E27FC236}">
              <a16:creationId xmlns:a16="http://schemas.microsoft.com/office/drawing/2014/main" xmlns="" id="{00000000-0008-0000-0200-000048000000}"/>
            </a:ext>
          </a:extLst>
        </xdr:cNvPr>
        <xdr:cNvSpPr/>
      </xdr:nvSpPr>
      <xdr:spPr>
        <a:xfrm>
          <a:off x="45847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30497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200-000049000000}"/>
            </a:ext>
          </a:extLst>
        </xdr:cNvPr>
        <xdr:cNvSpPr txBox="1"/>
      </xdr:nvSpPr>
      <xdr:spPr>
        <a:xfrm>
          <a:off x="4673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166370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flipV="1">
          <a:off x="3797300" y="6852920"/>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8907</xdr:rowOff>
    </xdr:from>
    <xdr:ext cx="405111" cy="259045"/>
    <xdr:sp macro="" textlink="">
      <xdr:nvSpPr>
        <xdr:cNvPr id="82" name="n_1aveValue【図書館】&#10;有形固定資産減価償却率">
          <a:extLst>
            <a:ext uri="{FF2B5EF4-FFF2-40B4-BE49-F238E27FC236}">
              <a16:creationId xmlns:a16="http://schemas.microsoft.com/office/drawing/2014/main" xmlns="" id="{00000000-0008-0000-0200-000052000000}"/>
            </a:ext>
          </a:extLst>
        </xdr:cNvPr>
        <xdr:cNvSpPr txBox="1"/>
      </xdr:nvSpPr>
      <xdr:spPr>
        <a:xfrm>
          <a:off x="3582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16527</xdr:rowOff>
    </xdr:from>
    <xdr:ext cx="405111" cy="259045"/>
    <xdr:sp macro="" textlink="">
      <xdr:nvSpPr>
        <xdr:cNvPr id="83" name="n_2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27057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167657</xdr:rowOff>
    </xdr:from>
    <xdr:ext cx="405111" cy="259045"/>
    <xdr:sp macro="" textlink="">
      <xdr:nvSpPr>
        <xdr:cNvPr id="84" name="n_3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1816744"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163847</xdr:rowOff>
    </xdr:from>
    <xdr:ext cx="405111" cy="259045"/>
    <xdr:sp macro="" textlink="">
      <xdr:nvSpPr>
        <xdr:cNvPr id="85" name="n_4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927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a:extLst>
            <a:ext uri="{FF2B5EF4-FFF2-40B4-BE49-F238E27FC236}">
              <a16:creationId xmlns:a16="http://schemas.microsoft.com/office/drawing/2014/main" xmlns="" id="{00000000-0008-0000-0200-000056000000}"/>
            </a:ext>
          </a:extLst>
        </xdr:cNvPr>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6" name="【図書館】&#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18" name="【図書館】&#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0" name="【図書館】&#10;一人当たり面積該当値テキスト">
          <a:extLst>
            <a:ext uri="{FF2B5EF4-FFF2-40B4-BE49-F238E27FC236}">
              <a16:creationId xmlns:a16="http://schemas.microsoft.com/office/drawing/2014/main" xmlns="" id="{00000000-0008-0000-0200-000082000000}"/>
            </a:ext>
          </a:extLst>
        </xdr:cNvPr>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83820</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flipV="1">
          <a:off x="9639300" y="710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flipV="1">
          <a:off x="7861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91440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flipV="1">
          <a:off x="6972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39" name="n_1aveValue【図書館】&#10;一人当たり面積">
          <a:extLst>
            <a:ext uri="{FF2B5EF4-FFF2-40B4-BE49-F238E27FC236}">
              <a16:creationId xmlns:a16="http://schemas.microsoft.com/office/drawing/2014/main" xmlns="" id="{00000000-0008-0000-0200-00008B000000}"/>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0" name="n_2aveValue【図書館】&#10;一人当たり面積">
          <a:extLst>
            <a:ext uri="{FF2B5EF4-FFF2-40B4-BE49-F238E27FC236}">
              <a16:creationId xmlns:a16="http://schemas.microsoft.com/office/drawing/2014/main" xmlns="" id="{00000000-0008-0000-0200-00008C000000}"/>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41" name="n_3aveValue【図書館】&#10;一人当たり面積">
          <a:extLst>
            <a:ext uri="{FF2B5EF4-FFF2-40B4-BE49-F238E27FC236}">
              <a16:creationId xmlns:a16="http://schemas.microsoft.com/office/drawing/2014/main" xmlns="" id="{00000000-0008-0000-0200-00008D000000}"/>
            </a:ext>
          </a:extLst>
        </xdr:cNvPr>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2" name="n_4aveValue【図書館】&#10;一人当たり面積">
          <a:extLst>
            <a:ext uri="{FF2B5EF4-FFF2-40B4-BE49-F238E27FC236}">
              <a16:creationId xmlns:a16="http://schemas.microsoft.com/office/drawing/2014/main" xmlns="" id="{00000000-0008-0000-0200-00008E000000}"/>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3" name="n_1mainValue【図書館】&#10;一人当たり面積">
          <a:extLst>
            <a:ext uri="{FF2B5EF4-FFF2-40B4-BE49-F238E27FC236}">
              <a16:creationId xmlns:a16="http://schemas.microsoft.com/office/drawing/2014/main" xmlns="" id="{00000000-0008-0000-0200-00008F000000}"/>
            </a:ext>
          </a:extLst>
        </xdr:cNvPr>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4" name="n_2mainValue【図書館】&#10;一人当たり面積">
          <a:extLst>
            <a:ext uri="{FF2B5EF4-FFF2-40B4-BE49-F238E27FC236}">
              <a16:creationId xmlns:a16="http://schemas.microsoft.com/office/drawing/2014/main" xmlns="" id="{00000000-0008-0000-0200-000090000000}"/>
            </a:ext>
          </a:extLst>
        </xdr:cNvPr>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a:extLst>
            <a:ext uri="{FF2B5EF4-FFF2-40B4-BE49-F238E27FC236}">
              <a16:creationId xmlns:a16="http://schemas.microsoft.com/office/drawing/2014/main" xmlns="" id="{00000000-0008-0000-0200-000091000000}"/>
            </a:ext>
          </a:extLst>
        </xdr:cNvPr>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6" name="n_4mainValue【図書館】&#10;一人当たり面積">
          <a:extLst>
            <a:ext uri="{FF2B5EF4-FFF2-40B4-BE49-F238E27FC236}">
              <a16:creationId xmlns:a16="http://schemas.microsoft.com/office/drawing/2014/main" xmlns="" id="{00000000-0008-0000-0200-000092000000}"/>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xmlns=""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xmlns=""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xmlns="" id="{00000000-0008-0000-0200-0000AF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xmlns="" id="{00000000-0008-0000-0200-0000B1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xmlns=""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8" name="楕円 187">
          <a:extLst>
            <a:ext uri="{FF2B5EF4-FFF2-40B4-BE49-F238E27FC236}">
              <a16:creationId xmlns:a16="http://schemas.microsoft.com/office/drawing/2014/main" xmlns="" id="{00000000-0008-0000-0200-0000BC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xmlns="" id="{00000000-0008-0000-0200-0000BD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24493</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flipV="1">
          <a:off x="3797300" y="10744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24493</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2908300" y="1079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163285</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2019300" y="107556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196" name="楕円 195">
          <a:extLst>
            <a:ext uri="{FF2B5EF4-FFF2-40B4-BE49-F238E27FC236}">
              <a16:creationId xmlns:a16="http://schemas.microsoft.com/office/drawing/2014/main" xmlns="" id="{00000000-0008-0000-0200-0000C4000000}"/>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93073</xdr:rowOff>
    </xdr:from>
    <xdr:to>
      <xdr:col>10</xdr:col>
      <xdr:colOff>114300</xdr:colOff>
      <xdr:row>62</xdr:row>
      <xdr:rowOff>125730</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1130300" y="1072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9" name="n_2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0" name="n_3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2" name="n_1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203" name="n_2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4" name="n_3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5" name="n_4mainValue【体育館・プール】&#10;有形固定資産減価償却率">
          <a:extLst>
            <a:ext uri="{FF2B5EF4-FFF2-40B4-BE49-F238E27FC236}">
              <a16:creationId xmlns:a16="http://schemas.microsoft.com/office/drawing/2014/main" xmlns="" id="{00000000-0008-0000-0200-0000CD000000}"/>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xmlns=""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63</xdr:row>
      <xdr:rowOff>148590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flipV="1">
          <a:off x="10476865" y="971042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30" name="【体育館・プール】&#10;一人当たり面積最小値テキスト">
          <a:extLst>
            <a:ext uri="{FF2B5EF4-FFF2-40B4-BE49-F238E27FC236}">
              <a16:creationId xmlns:a16="http://schemas.microsoft.com/office/drawing/2014/main" xmlns="" id="{00000000-0008-0000-0200-0000E6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55897</xdr:rowOff>
    </xdr:from>
    <xdr:ext cx="469744" cy="259045"/>
    <xdr:sp macro="" textlink="">
      <xdr:nvSpPr>
        <xdr:cNvPr id="232" name="【体育館・プール】&#10;一人当たり面積最大値テキスト">
          <a:extLst>
            <a:ext uri="{FF2B5EF4-FFF2-40B4-BE49-F238E27FC236}">
              <a16:creationId xmlns:a16="http://schemas.microsoft.com/office/drawing/2014/main" xmlns="" id="{00000000-0008-0000-0200-0000E8000000}"/>
            </a:ext>
          </a:extLst>
        </xdr:cNvPr>
        <xdr:cNvSpPr txBox="1"/>
      </xdr:nvSpPr>
      <xdr:spPr>
        <a:xfrm>
          <a:off x="1051560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10388600" y="971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4" name="【体育館・プール】&#10;一人当たり面積平均値テキスト">
          <a:extLst>
            <a:ext uri="{FF2B5EF4-FFF2-40B4-BE49-F238E27FC236}">
              <a16:creationId xmlns:a16="http://schemas.microsoft.com/office/drawing/2014/main" xmlns="" id="{00000000-0008-0000-0200-0000EA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50800</xdr:rowOff>
    </xdr:from>
    <xdr:to>
      <xdr:col>50</xdr:col>
      <xdr:colOff>165100</xdr:colOff>
      <xdr:row>61</xdr:row>
      <xdr:rowOff>152400</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95885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80010</xdr:rowOff>
    </xdr:from>
    <xdr:to>
      <xdr:col>36</xdr:col>
      <xdr:colOff>165100</xdr:colOff>
      <xdr:row>62</xdr:row>
      <xdr:rowOff>10160</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6921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34290</xdr:rowOff>
    </xdr:from>
    <xdr:to>
      <xdr:col>55</xdr:col>
      <xdr:colOff>50800</xdr:colOff>
      <xdr:row>62</xdr:row>
      <xdr:rowOff>135890</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104267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46" name="【体育館・プール】&#10;一人当たり面積該当値テキスト">
          <a:extLst>
            <a:ext uri="{FF2B5EF4-FFF2-40B4-BE49-F238E27FC236}">
              <a16:creationId xmlns:a16="http://schemas.microsoft.com/office/drawing/2014/main" xmlns="" id="{00000000-0008-0000-0200-0000F6000000}"/>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41910</xdr:rowOff>
    </xdr:from>
    <xdr:to>
      <xdr:col>50</xdr:col>
      <xdr:colOff>165100</xdr:colOff>
      <xdr:row>62</xdr:row>
      <xdr:rowOff>143510</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9588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85090</xdr:rowOff>
    </xdr:from>
    <xdr:to>
      <xdr:col>55</xdr:col>
      <xdr:colOff>0</xdr:colOff>
      <xdr:row>62</xdr:row>
      <xdr:rowOff>92710</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9639300" y="10714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54610</xdr:rowOff>
    </xdr:from>
    <xdr:to>
      <xdr:col>46</xdr:col>
      <xdr:colOff>38100</xdr:colOff>
      <xdr:row>62</xdr:row>
      <xdr:rowOff>156210</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8699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92710</xdr:rowOff>
    </xdr:from>
    <xdr:to>
      <xdr:col>50</xdr:col>
      <xdr:colOff>114300</xdr:colOff>
      <xdr:row>62</xdr:row>
      <xdr:rowOff>105410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flipV="1">
          <a:off x="8750300" y="10722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60960</xdr:rowOff>
    </xdr:from>
    <xdr:to>
      <xdr:col>41</xdr:col>
      <xdr:colOff>101600</xdr:colOff>
      <xdr:row>62</xdr:row>
      <xdr:rowOff>162560</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7810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105410</xdr:rowOff>
    </xdr:from>
    <xdr:to>
      <xdr:col>45</xdr:col>
      <xdr:colOff>177800</xdr:colOff>
      <xdr:row>62</xdr:row>
      <xdr:rowOff>111760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flipV="1">
          <a:off x="7861300" y="107353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143510</xdr:rowOff>
    </xdr:from>
    <xdr:to>
      <xdr:col>36</xdr:col>
      <xdr:colOff>165100</xdr:colOff>
      <xdr:row>56</xdr:row>
      <xdr:rowOff>73660</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692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22860</xdr:rowOff>
    </xdr:from>
    <xdr:to>
      <xdr:col>41</xdr:col>
      <xdr:colOff>50800</xdr:colOff>
      <xdr:row>62</xdr:row>
      <xdr:rowOff>111760</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6972300" y="962406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168927</xdr:rowOff>
    </xdr:from>
    <xdr:ext cx="469744" cy="259045"/>
    <xdr:sp macro="" textlink="">
      <xdr:nvSpPr>
        <xdr:cNvPr id="255" name="n_1aveValue【体育館・プール】&#10;一人当たり面積">
          <a:extLst>
            <a:ext uri="{FF2B5EF4-FFF2-40B4-BE49-F238E27FC236}">
              <a16:creationId xmlns:a16="http://schemas.microsoft.com/office/drawing/2014/main" xmlns="" id="{00000000-0008-0000-0200-0000FF000000}"/>
            </a:ext>
          </a:extLst>
        </xdr:cNvPr>
        <xdr:cNvSpPr txBox="1"/>
      </xdr:nvSpPr>
      <xdr:spPr>
        <a:xfrm>
          <a:off x="93917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6" name="n_2aveValue【体育館・プール】&#10;一人当たり面積">
          <a:extLst>
            <a:ext uri="{FF2B5EF4-FFF2-40B4-BE49-F238E27FC236}">
              <a16:creationId xmlns:a16="http://schemas.microsoft.com/office/drawing/2014/main" xmlns="" id="{00000000-0008-0000-0200-000000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57" name="n_3aveValue【体育館・プール】&#10;一人当たり面積">
          <a:extLst>
            <a:ext uri="{FF2B5EF4-FFF2-40B4-BE49-F238E27FC236}">
              <a16:creationId xmlns:a16="http://schemas.microsoft.com/office/drawing/2014/main" xmlns="" id="{00000000-0008-0000-0200-000001010000}"/>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1287</xdr:rowOff>
    </xdr:from>
    <xdr:ext cx="469744" cy="259045"/>
    <xdr:sp macro="" textlink="">
      <xdr:nvSpPr>
        <xdr:cNvPr id="258" name="n_4aveValue【体育館・プール】&#10;一人当たり面積">
          <a:extLst>
            <a:ext uri="{FF2B5EF4-FFF2-40B4-BE49-F238E27FC236}">
              <a16:creationId xmlns:a16="http://schemas.microsoft.com/office/drawing/2014/main" xmlns="" id="{00000000-0008-0000-0200-000002010000}"/>
            </a:ext>
          </a:extLst>
        </xdr:cNvPr>
        <xdr:cNvSpPr txBox="1"/>
      </xdr:nvSpPr>
      <xdr:spPr>
        <a:xfrm>
          <a:off x="6737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134637</xdr:rowOff>
    </xdr:from>
    <xdr:ext cx="469744" cy="259045"/>
    <xdr:sp macro="" textlink="">
      <xdr:nvSpPr>
        <xdr:cNvPr id="259" name="n_1mainValue【体育館・プール】&#10;一人当たり面積">
          <a:extLst>
            <a:ext uri="{FF2B5EF4-FFF2-40B4-BE49-F238E27FC236}">
              <a16:creationId xmlns:a16="http://schemas.microsoft.com/office/drawing/2014/main" xmlns="" id="{00000000-0008-0000-0200-000003010000}"/>
            </a:ext>
          </a:extLst>
        </xdr:cNvPr>
        <xdr:cNvSpPr txBox="1"/>
      </xdr:nvSpPr>
      <xdr:spPr>
        <a:xfrm>
          <a:off x="939172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147337</xdr:rowOff>
    </xdr:from>
    <xdr:ext cx="469744" cy="259045"/>
    <xdr:sp macro="" textlink="">
      <xdr:nvSpPr>
        <xdr:cNvPr id="260" name="n_2mainValue【体育館・プール】&#10;一人当たり面積">
          <a:extLst>
            <a:ext uri="{FF2B5EF4-FFF2-40B4-BE49-F238E27FC236}">
              <a16:creationId xmlns:a16="http://schemas.microsoft.com/office/drawing/2014/main" xmlns="" id="{00000000-0008-0000-0200-000004010000}"/>
            </a:ext>
          </a:extLst>
        </xdr:cNvPr>
        <xdr:cNvSpPr txBox="1"/>
      </xdr:nvSpPr>
      <xdr:spPr>
        <a:xfrm>
          <a:off x="8515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153687</xdr:rowOff>
    </xdr:from>
    <xdr:ext cx="469744" cy="259045"/>
    <xdr:sp macro="" textlink="">
      <xdr:nvSpPr>
        <xdr:cNvPr id="261" name="n_3mainValue【体育館・プール】&#10;一人当たり面積">
          <a:extLst>
            <a:ext uri="{FF2B5EF4-FFF2-40B4-BE49-F238E27FC236}">
              <a16:creationId xmlns:a16="http://schemas.microsoft.com/office/drawing/2014/main" xmlns="" id="{00000000-0008-0000-0200-000005010000}"/>
            </a:ext>
          </a:extLst>
        </xdr:cNvPr>
        <xdr:cNvSpPr txBox="1"/>
      </xdr:nvSpPr>
      <xdr:spPr>
        <a:xfrm>
          <a:off x="76264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90187</xdr:rowOff>
    </xdr:from>
    <xdr:ext cx="469744" cy="259045"/>
    <xdr:sp macro="" textlink="">
      <xdr:nvSpPr>
        <xdr:cNvPr id="262" name="n_4mainValue【体育館・プール】&#10;一人当たり面積">
          <a:extLst>
            <a:ext uri="{FF2B5EF4-FFF2-40B4-BE49-F238E27FC236}">
              <a16:creationId xmlns:a16="http://schemas.microsoft.com/office/drawing/2014/main" xmlns="" id="{00000000-0008-0000-0200-000006010000}"/>
            </a:ext>
          </a:extLst>
        </xdr:cNvPr>
        <xdr:cNvSpPr txBox="1"/>
      </xdr:nvSpPr>
      <xdr:spPr>
        <a:xfrm>
          <a:off x="6737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xmlns=""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xmlns="" id="{00000000-0008-0000-02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0" name="【福祉施設】&#10;有形固定資産減価償却率最大値テキスト">
          <a:extLst>
            <a:ext uri="{FF2B5EF4-FFF2-40B4-BE49-F238E27FC236}">
              <a16:creationId xmlns:a16="http://schemas.microsoft.com/office/drawing/2014/main" xmlns="" id="{00000000-0008-0000-0200-000022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2" name="【福祉施設】&#10;有形固定資産減価償却率平均値テキスト">
          <a:extLst>
            <a:ext uri="{FF2B5EF4-FFF2-40B4-BE49-F238E27FC236}">
              <a16:creationId xmlns:a16="http://schemas.microsoft.com/office/drawing/2014/main" xmlns="" id="{00000000-0008-0000-0200-000024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103505</xdr:rowOff>
    </xdr:from>
    <xdr:to>
      <xdr:col>24</xdr:col>
      <xdr:colOff>114300</xdr:colOff>
      <xdr:row>85</xdr:row>
      <xdr:rowOff>33655</xdr:rowOff>
    </xdr:to>
    <xdr:sp macro="" textlink="">
      <xdr:nvSpPr>
        <xdr:cNvPr id="303" name="楕円 302">
          <a:extLst>
            <a:ext uri="{FF2B5EF4-FFF2-40B4-BE49-F238E27FC236}">
              <a16:creationId xmlns:a16="http://schemas.microsoft.com/office/drawing/2014/main" xmlns="" id="{00000000-0008-0000-0200-00002F010000}"/>
            </a:ext>
          </a:extLst>
        </xdr:cNvPr>
        <xdr:cNvSpPr/>
      </xdr:nvSpPr>
      <xdr:spPr>
        <a:xfrm>
          <a:off x="4584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81932</xdr:rowOff>
    </xdr:from>
    <xdr:ext cx="405111" cy="259045"/>
    <xdr:sp macro="" textlink="">
      <xdr:nvSpPr>
        <xdr:cNvPr id="304" name="【福祉施設】&#10;有形固定資産減価償却率該当値テキスト">
          <a:extLst>
            <a:ext uri="{FF2B5EF4-FFF2-40B4-BE49-F238E27FC236}">
              <a16:creationId xmlns:a16="http://schemas.microsoft.com/office/drawing/2014/main" xmlns="" id="{00000000-0008-0000-0200-000030010000}"/>
            </a:ext>
          </a:extLst>
        </xdr:cNvPr>
        <xdr:cNvSpPr txBox="1"/>
      </xdr:nvSpPr>
      <xdr:spPr>
        <a:xfrm>
          <a:off x="467360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305" name="楕円 304">
          <a:extLst>
            <a:ext uri="{FF2B5EF4-FFF2-40B4-BE49-F238E27FC236}">
              <a16:creationId xmlns:a16="http://schemas.microsoft.com/office/drawing/2014/main" xmlns="" id="{00000000-0008-0000-0200-000031010000}"/>
            </a:ext>
          </a:extLst>
        </xdr:cNvPr>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154305</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3797300" y="1449323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7" name="楕円 306">
          <a:extLst>
            <a:ext uri="{FF2B5EF4-FFF2-40B4-BE49-F238E27FC236}">
              <a16:creationId xmlns:a16="http://schemas.microsoft.com/office/drawing/2014/main" xmlns="" id="{00000000-0008-0000-0200-00003301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91439</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2908300" y="14451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102870</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flipV="1">
          <a:off x="2019300" y="14451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114300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flipV="1">
          <a:off x="1130300" y="14504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3" name="n_1ave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4" name="n_2ave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5" name="n_3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6" name="n_4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133366</xdr:rowOff>
    </xdr:from>
    <xdr:ext cx="405111" cy="259045"/>
    <xdr:sp macro="" textlink="">
      <xdr:nvSpPr>
        <xdr:cNvPr id="317" name="n_1main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18" name="n_2main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19" name="n_3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0" name="n_4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xmlns=""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xmlns="" id="{00000000-0008-0000-0200-00005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7" name="【福祉施設】&#10;一人当たり面積最大値テキスト">
          <a:extLst>
            <a:ext uri="{FF2B5EF4-FFF2-40B4-BE49-F238E27FC236}">
              <a16:creationId xmlns:a16="http://schemas.microsoft.com/office/drawing/2014/main" xmlns="" id="{00000000-0008-0000-0200-00005B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49" name="【福祉施設】&#10;一人当たり面積平均値テキスト">
          <a:extLst>
            <a:ext uri="{FF2B5EF4-FFF2-40B4-BE49-F238E27FC236}">
              <a16:creationId xmlns:a16="http://schemas.microsoft.com/office/drawing/2014/main" xmlns="" id="{00000000-0008-0000-0200-00005D01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60" name="楕円 359">
          <a:extLst>
            <a:ext uri="{FF2B5EF4-FFF2-40B4-BE49-F238E27FC236}">
              <a16:creationId xmlns:a16="http://schemas.microsoft.com/office/drawing/2014/main" xmlns="" id="{00000000-0008-0000-0200-000068010000}"/>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61" name="【福祉施設】&#10;一人当たり面積該当値テキスト">
          <a:extLst>
            <a:ext uri="{FF2B5EF4-FFF2-40B4-BE49-F238E27FC236}">
              <a16:creationId xmlns:a16="http://schemas.microsoft.com/office/drawing/2014/main" xmlns="" id="{00000000-0008-0000-0200-000069010000}"/>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15239</xdr:rowOff>
    </xdr:from>
    <xdr:to>
      <xdr:col>50</xdr:col>
      <xdr:colOff>165100</xdr:colOff>
      <xdr:row>86</xdr:row>
      <xdr:rowOff>116839</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9588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66039</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flipV="1">
          <a:off x="9639300" y="1479423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16511</xdr:rowOff>
    </xdr:from>
    <xdr:to>
      <xdr:col>46</xdr:col>
      <xdr:colOff>38100</xdr:colOff>
      <xdr:row>86</xdr:row>
      <xdr:rowOff>118111</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8699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66039</xdr:rowOff>
    </xdr:from>
    <xdr:to>
      <xdr:col>50</xdr:col>
      <xdr:colOff>114300</xdr:colOff>
      <xdr:row>86</xdr:row>
      <xdr:rowOff>67311</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flipV="1">
          <a:off x="8750300" y="14810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66" name="楕円 365">
          <a:extLst>
            <a:ext uri="{FF2B5EF4-FFF2-40B4-BE49-F238E27FC236}">
              <a16:creationId xmlns:a16="http://schemas.microsoft.com/office/drawing/2014/main" xmlns="" id="{00000000-0008-0000-0200-00006E010000}"/>
            </a:ext>
          </a:extLst>
        </xdr:cNvPr>
        <xdr:cNvSpPr/>
      </xdr:nvSpPr>
      <xdr:spPr>
        <a:xfrm>
          <a:off x="781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67311</xdr:rowOff>
    </xdr:from>
    <xdr:to>
      <xdr:col>45</xdr:col>
      <xdr:colOff>177800</xdr:colOff>
      <xdr:row>86</xdr:row>
      <xdr:rowOff>68580</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flipV="1">
          <a:off x="7861300" y="14812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114300</xdr:rowOff>
    </xdr:from>
    <xdr:to>
      <xdr:col>36</xdr:col>
      <xdr:colOff>165100</xdr:colOff>
      <xdr:row>84</xdr:row>
      <xdr:rowOff>44450</xdr:rowOff>
    </xdr:to>
    <xdr:sp macro="" textlink="">
      <xdr:nvSpPr>
        <xdr:cNvPr id="368" name="楕円 367">
          <a:extLst>
            <a:ext uri="{FF2B5EF4-FFF2-40B4-BE49-F238E27FC236}">
              <a16:creationId xmlns:a16="http://schemas.microsoft.com/office/drawing/2014/main" xmlns="" id="{00000000-0008-0000-0200-000070010000}"/>
            </a:ext>
          </a:extLst>
        </xdr:cNvPr>
        <xdr:cNvSpPr/>
      </xdr:nvSpPr>
      <xdr:spPr>
        <a:xfrm>
          <a:off x="69215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165100</xdr:rowOff>
    </xdr:from>
    <xdr:to>
      <xdr:col>41</xdr:col>
      <xdr:colOff>50800</xdr:colOff>
      <xdr:row>86</xdr:row>
      <xdr:rowOff>68580</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6972300" y="14395450"/>
          <a:ext cx="889000" cy="4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0" name="n_1aveValue【福祉施設】&#10;一人当たり面積">
          <a:extLst>
            <a:ext uri="{FF2B5EF4-FFF2-40B4-BE49-F238E27FC236}">
              <a16:creationId xmlns:a16="http://schemas.microsoft.com/office/drawing/2014/main" xmlns="" id="{00000000-0008-0000-0200-000072010000}"/>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1" name="n_2aveValue【福祉施設】&#10;一人当たり面積">
          <a:extLst>
            <a:ext uri="{FF2B5EF4-FFF2-40B4-BE49-F238E27FC236}">
              <a16:creationId xmlns:a16="http://schemas.microsoft.com/office/drawing/2014/main" xmlns="" id="{00000000-0008-0000-0200-000073010000}"/>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2" name="n_3aveValue【福祉施設】&#10;一人当たり面積">
          <a:extLst>
            <a:ext uri="{FF2B5EF4-FFF2-40B4-BE49-F238E27FC236}">
              <a16:creationId xmlns:a16="http://schemas.microsoft.com/office/drawing/2014/main" xmlns="" id="{00000000-0008-0000-0200-000074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373" name="n_4aveValue【福祉施設】&#10;一人当たり面積">
          <a:extLst>
            <a:ext uri="{FF2B5EF4-FFF2-40B4-BE49-F238E27FC236}">
              <a16:creationId xmlns:a16="http://schemas.microsoft.com/office/drawing/2014/main" xmlns="" id="{00000000-0008-0000-0200-000075010000}"/>
            </a:ext>
          </a:extLst>
        </xdr:cNvPr>
        <xdr:cNvSpPr txBox="1"/>
      </xdr:nvSpPr>
      <xdr:spPr>
        <a:xfrm>
          <a:off x="6737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107966</xdr:rowOff>
    </xdr:from>
    <xdr:ext cx="469744" cy="259045"/>
    <xdr:sp macro="" textlink="">
      <xdr:nvSpPr>
        <xdr:cNvPr id="374" name="n_1mainValue【福祉施設】&#10;一人当たり面積">
          <a:extLst>
            <a:ext uri="{FF2B5EF4-FFF2-40B4-BE49-F238E27FC236}">
              <a16:creationId xmlns:a16="http://schemas.microsoft.com/office/drawing/2014/main" xmlns="" id="{00000000-0008-0000-0200-000076010000}"/>
            </a:ext>
          </a:extLst>
        </xdr:cNvPr>
        <xdr:cNvSpPr txBox="1"/>
      </xdr:nvSpPr>
      <xdr:spPr>
        <a:xfrm>
          <a:off x="9391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109238</xdr:rowOff>
    </xdr:from>
    <xdr:ext cx="469744" cy="259045"/>
    <xdr:sp macro="" textlink="">
      <xdr:nvSpPr>
        <xdr:cNvPr id="375" name="n_2mainValue【福祉施設】&#10;一人当たり面積">
          <a:extLst>
            <a:ext uri="{FF2B5EF4-FFF2-40B4-BE49-F238E27FC236}">
              <a16:creationId xmlns:a16="http://schemas.microsoft.com/office/drawing/2014/main" xmlns="" id="{00000000-0008-0000-0200-000077010000}"/>
            </a:ext>
          </a:extLst>
        </xdr:cNvPr>
        <xdr:cNvSpPr txBox="1"/>
      </xdr:nvSpPr>
      <xdr:spPr>
        <a:xfrm>
          <a:off x="8515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76" name="n_3mainValue【福祉施設】&#10;一人当たり面積">
          <a:extLst>
            <a:ext uri="{FF2B5EF4-FFF2-40B4-BE49-F238E27FC236}">
              <a16:creationId xmlns:a16="http://schemas.microsoft.com/office/drawing/2014/main" xmlns="" id="{00000000-0008-0000-0200-000078010000}"/>
            </a:ext>
          </a:extLst>
        </xdr:cNvPr>
        <xdr:cNvSpPr txBox="1"/>
      </xdr:nvSpPr>
      <xdr:spPr>
        <a:xfrm>
          <a:off x="7626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60977</xdr:rowOff>
    </xdr:from>
    <xdr:ext cx="469744" cy="259045"/>
    <xdr:sp macro="" textlink="">
      <xdr:nvSpPr>
        <xdr:cNvPr id="377" name="n_4mainValue【福祉施設】&#10;一人当たり面積">
          <a:extLst>
            <a:ext uri="{FF2B5EF4-FFF2-40B4-BE49-F238E27FC236}">
              <a16:creationId xmlns:a16="http://schemas.microsoft.com/office/drawing/2014/main" xmlns="" id="{00000000-0008-0000-0200-000079010000}"/>
            </a:ext>
          </a:extLst>
        </xdr:cNvPr>
        <xdr:cNvSpPr txBox="1"/>
      </xdr:nvSpPr>
      <xdr:spPr>
        <a:xfrm>
          <a:off x="6737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xmlns="" id="{00000000-0008-0000-02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00000000-0008-0000-0200-000095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00000000-0008-0000-0200-000097010000}"/>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09" name="フローチャート: 判断 408">
          <a:extLst>
            <a:ext uri="{FF2B5EF4-FFF2-40B4-BE49-F238E27FC236}">
              <a16:creationId xmlns:a16="http://schemas.microsoft.com/office/drawing/2014/main" xmlns="" id="{00000000-0008-0000-0200-000099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97789</xdr:rowOff>
    </xdr:from>
    <xdr:to>
      <xdr:col>24</xdr:col>
      <xdr:colOff>114300</xdr:colOff>
      <xdr:row>103</xdr:row>
      <xdr:rowOff>27939</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4584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120666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00000000-0008-0000-0200-0000A3010000}"/>
            </a:ext>
          </a:extLst>
        </xdr:cNvPr>
        <xdr:cNvSpPr txBox="1"/>
      </xdr:nvSpPr>
      <xdr:spPr>
        <a:xfrm>
          <a:off x="4673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59689</xdr:rowOff>
    </xdr:from>
    <xdr:to>
      <xdr:col>20</xdr:col>
      <xdr:colOff>38100</xdr:colOff>
      <xdr:row>102</xdr:row>
      <xdr:rowOff>161289</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3746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148589</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3797300" y="175983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110489</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2908300" y="17560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166370</xdr:rowOff>
    </xdr:from>
    <xdr:to>
      <xdr:col>10</xdr:col>
      <xdr:colOff>165100</xdr:colOff>
      <xdr:row>103</xdr:row>
      <xdr:rowOff>96520</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1968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103</xdr:row>
      <xdr:rowOff>45720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flipV="1">
          <a:off x="2019300" y="175602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45720</xdr:rowOff>
    </xdr:from>
    <xdr:to>
      <xdr:col>10</xdr:col>
      <xdr:colOff>114300</xdr:colOff>
      <xdr:row>103</xdr:row>
      <xdr:rowOff>133350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flipV="1">
          <a:off x="1130300" y="17705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428" name="n_1ave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429" name="n_2ave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160038</xdr:rowOff>
    </xdr:from>
    <xdr:ext cx="405111" cy="259045"/>
    <xdr:sp macro="" textlink="">
      <xdr:nvSpPr>
        <xdr:cNvPr id="430" name="n_3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1" name="n_4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6366</xdr:rowOff>
    </xdr:from>
    <xdr:ext cx="405111" cy="259045"/>
    <xdr:sp macro="" textlink="">
      <xdr:nvSpPr>
        <xdr:cNvPr id="432" name="n_1main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3582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33" name="n_2main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113047</xdr:rowOff>
    </xdr:from>
    <xdr:ext cx="405111" cy="259045"/>
    <xdr:sp macro="" textlink="">
      <xdr:nvSpPr>
        <xdr:cNvPr id="434" name="n_3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1816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5" name="n_4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2" name="【市民会館】&#10;一人当たり面積最小値テキスト">
          <a:extLst>
            <a:ext uri="{FF2B5EF4-FFF2-40B4-BE49-F238E27FC236}">
              <a16:creationId xmlns:a16="http://schemas.microsoft.com/office/drawing/2014/main" xmlns="" id="{00000000-0008-0000-0200-0000C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xmlns="" id="{00000000-0008-0000-0200-0000D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66" name="【市民会館】&#10;一人当たり面積平均値テキスト">
          <a:extLst>
            <a:ext uri="{FF2B5EF4-FFF2-40B4-BE49-F238E27FC236}">
              <a16:creationId xmlns:a16="http://schemas.microsoft.com/office/drawing/2014/main" xmlns="" id="{00000000-0008-0000-0200-0000D2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70" name="フローチャート: 判断 469">
          <a:extLst>
            <a:ext uri="{FF2B5EF4-FFF2-40B4-BE49-F238E27FC236}">
              <a16:creationId xmlns:a16="http://schemas.microsoft.com/office/drawing/2014/main" xmlns="" id="{00000000-0008-0000-0200-0000D6010000}"/>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71" name="フローチャート: 判断 470">
          <a:extLst>
            <a:ext uri="{FF2B5EF4-FFF2-40B4-BE49-F238E27FC236}">
              <a16:creationId xmlns:a16="http://schemas.microsoft.com/office/drawing/2014/main" xmlns="" id="{00000000-0008-0000-0200-0000D7010000}"/>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167113</xdr:rowOff>
    </xdr:from>
    <xdr:ext cx="469744" cy="259045"/>
    <xdr:sp macro="" textlink="">
      <xdr:nvSpPr>
        <xdr:cNvPr id="478" name="【市民会館】&#10;一人当たり面積該当値テキスト">
          <a:extLst>
            <a:ext uri="{FF2B5EF4-FFF2-40B4-BE49-F238E27FC236}">
              <a16:creationId xmlns:a16="http://schemas.microsoft.com/office/drawing/2014/main" xmlns="" id="{00000000-0008-0000-0200-0000DE010000}"/>
            </a:ext>
          </a:extLst>
        </xdr:cNvPr>
        <xdr:cNvSpPr txBox="1"/>
      </xdr:nvSpPr>
      <xdr:spPr>
        <a:xfrm>
          <a:off x="10515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68036</xdr:rowOff>
    </xdr:from>
    <xdr:to>
      <xdr:col>55</xdr:col>
      <xdr:colOff>0</xdr:colOff>
      <xdr:row>107</xdr:row>
      <xdr:rowOff>74568</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9639300" y="184131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31931</xdr:rowOff>
    </xdr:from>
    <xdr:to>
      <xdr:col>46</xdr:col>
      <xdr:colOff>38100</xdr:colOff>
      <xdr:row>107</xdr:row>
      <xdr:rowOff>133531</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8699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82731</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flipV="1">
          <a:off x="8750300" y="184197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38463</xdr:rowOff>
    </xdr:from>
    <xdr:to>
      <xdr:col>41</xdr:col>
      <xdr:colOff>101600</xdr:colOff>
      <xdr:row>107</xdr:row>
      <xdr:rowOff>140063</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781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82731</xdr:rowOff>
    </xdr:from>
    <xdr:to>
      <xdr:col>45</xdr:col>
      <xdr:colOff>177800</xdr:colOff>
      <xdr:row>107</xdr:row>
      <xdr:rowOff>89263</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flipV="1">
          <a:off x="7861300" y="1842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44994</xdr:rowOff>
    </xdr:from>
    <xdr:to>
      <xdr:col>36</xdr:col>
      <xdr:colOff>165100</xdr:colOff>
      <xdr:row>107</xdr:row>
      <xdr:rowOff>146594</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692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89263</xdr:rowOff>
    </xdr:from>
    <xdr:to>
      <xdr:col>41</xdr:col>
      <xdr:colOff>50800</xdr:colOff>
      <xdr:row>107</xdr:row>
      <xdr:rowOff>95794</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flipV="1">
          <a:off x="6972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87" name="n_1aveValue【市民会館】&#10;一人当たり面積">
          <a:extLst>
            <a:ext uri="{FF2B5EF4-FFF2-40B4-BE49-F238E27FC236}">
              <a16:creationId xmlns:a16="http://schemas.microsoft.com/office/drawing/2014/main" xmlns="" id="{00000000-0008-0000-0200-0000E7010000}"/>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88" name="n_2aveValue【市民会館】&#10;一人当たり面積">
          <a:extLst>
            <a:ext uri="{FF2B5EF4-FFF2-40B4-BE49-F238E27FC236}">
              <a16:creationId xmlns:a16="http://schemas.microsoft.com/office/drawing/2014/main" xmlns="" id="{00000000-0008-0000-0200-0000E8010000}"/>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89" name="n_3aveValue【市民会館】&#10;一人当たり面積">
          <a:extLst>
            <a:ext uri="{FF2B5EF4-FFF2-40B4-BE49-F238E27FC236}">
              <a16:creationId xmlns:a16="http://schemas.microsoft.com/office/drawing/2014/main" xmlns="" id="{00000000-0008-0000-0200-0000E9010000}"/>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90" name="n_4aveValue【市民会館】&#10;一人当たり面積">
          <a:extLst>
            <a:ext uri="{FF2B5EF4-FFF2-40B4-BE49-F238E27FC236}">
              <a16:creationId xmlns:a16="http://schemas.microsoft.com/office/drawing/2014/main" xmlns="" id="{00000000-0008-0000-0200-0000EA010000}"/>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1" name="n_1mainValue【市民会館】&#10;一人当たり面積">
          <a:extLst>
            <a:ext uri="{FF2B5EF4-FFF2-40B4-BE49-F238E27FC236}">
              <a16:creationId xmlns:a16="http://schemas.microsoft.com/office/drawing/2014/main" xmlns="" id="{00000000-0008-0000-0200-0000EB010000}"/>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124658</xdr:rowOff>
    </xdr:from>
    <xdr:ext cx="469744" cy="259045"/>
    <xdr:sp macro="" textlink="">
      <xdr:nvSpPr>
        <xdr:cNvPr id="492" name="n_2mainValue【市民会館】&#10;一人当たり面積">
          <a:extLst>
            <a:ext uri="{FF2B5EF4-FFF2-40B4-BE49-F238E27FC236}">
              <a16:creationId xmlns:a16="http://schemas.microsoft.com/office/drawing/2014/main" xmlns="" id="{00000000-0008-0000-0200-0000EC010000}"/>
            </a:ext>
          </a:extLst>
        </xdr:cNvPr>
        <xdr:cNvSpPr txBox="1"/>
      </xdr:nvSpPr>
      <xdr:spPr>
        <a:xfrm>
          <a:off x="8515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131190</xdr:rowOff>
    </xdr:from>
    <xdr:ext cx="469744" cy="259045"/>
    <xdr:sp macro="" textlink="">
      <xdr:nvSpPr>
        <xdr:cNvPr id="493" name="n_3mainValue【市民会館】&#10;一人当たり面積">
          <a:extLst>
            <a:ext uri="{FF2B5EF4-FFF2-40B4-BE49-F238E27FC236}">
              <a16:creationId xmlns:a16="http://schemas.microsoft.com/office/drawing/2014/main" xmlns="" id="{00000000-0008-0000-0200-0000ED010000}"/>
            </a:ext>
          </a:extLst>
        </xdr:cNvPr>
        <xdr:cNvSpPr txBox="1"/>
      </xdr:nvSpPr>
      <xdr:spPr>
        <a:xfrm>
          <a:off x="7626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137721</xdr:rowOff>
    </xdr:from>
    <xdr:ext cx="469744" cy="259045"/>
    <xdr:sp macro="" textlink="">
      <xdr:nvSpPr>
        <xdr:cNvPr id="494" name="n_4mainValue【市民会館】&#10;一人当たり面積">
          <a:extLst>
            <a:ext uri="{FF2B5EF4-FFF2-40B4-BE49-F238E27FC236}">
              <a16:creationId xmlns:a16="http://schemas.microsoft.com/office/drawing/2014/main" xmlns="" id="{00000000-0008-0000-0200-0000EE010000}"/>
            </a:ext>
          </a:extLst>
        </xdr:cNvPr>
        <xdr:cNvSpPr txBox="1"/>
      </xdr:nvSpPr>
      <xdr:spPr>
        <a:xfrm>
          <a:off x="6737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xmlns=""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00000000-0008-0000-0200-00000A02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3" name="直線コネクタ 522">
          <a:extLst>
            <a:ext uri="{FF2B5EF4-FFF2-40B4-BE49-F238E27FC236}">
              <a16:creationId xmlns:a16="http://schemas.microsoft.com/office/drawing/2014/main" xmlns="" id="{00000000-0008-0000-0200-00000B02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00000000-0008-0000-0200-00000C020000}"/>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8" name="フローチャート: 判断 527">
          <a:extLst>
            <a:ext uri="{FF2B5EF4-FFF2-40B4-BE49-F238E27FC236}">
              <a16:creationId xmlns:a16="http://schemas.microsoft.com/office/drawing/2014/main" xmlns="" id="{00000000-0008-0000-0200-000010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9" name="フローチャート: 判断 528">
          <a:extLst>
            <a:ext uri="{FF2B5EF4-FFF2-40B4-BE49-F238E27FC236}">
              <a16:creationId xmlns:a16="http://schemas.microsoft.com/office/drawing/2014/main" xmlns="" id="{00000000-0008-0000-0200-000011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00000000-0008-0000-0200-000018020000}"/>
            </a:ext>
          </a:extLst>
        </xdr:cNvPr>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20955</xdr:rowOff>
    </xdr:from>
    <xdr:to>
      <xdr:col>85</xdr:col>
      <xdr:colOff>127000</xdr:colOff>
      <xdr:row>34</xdr:row>
      <xdr:rowOff>104775</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5481300" y="58502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39" name="楕円 538">
          <a:extLst>
            <a:ext uri="{FF2B5EF4-FFF2-40B4-BE49-F238E27FC236}">
              <a16:creationId xmlns:a16="http://schemas.microsoft.com/office/drawing/2014/main" xmlns="" id="{00000000-0008-0000-0200-00001B020000}"/>
            </a:ext>
          </a:extLst>
        </xdr:cNvPr>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34</xdr:row>
      <xdr:rowOff>20955</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4592300" y="57683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154940</xdr:rowOff>
    </xdr:from>
    <xdr:to>
      <xdr:col>72</xdr:col>
      <xdr:colOff>38100</xdr:colOff>
      <xdr:row>33</xdr:row>
      <xdr:rowOff>85090</xdr:rowOff>
    </xdr:to>
    <xdr:sp macro="" textlink="">
      <xdr:nvSpPr>
        <xdr:cNvPr id="541" name="楕円 540">
          <a:extLst>
            <a:ext uri="{FF2B5EF4-FFF2-40B4-BE49-F238E27FC236}">
              <a16:creationId xmlns:a16="http://schemas.microsoft.com/office/drawing/2014/main" xmlns="" id="{00000000-0008-0000-0200-00001D020000}"/>
            </a:ext>
          </a:extLst>
        </xdr:cNvPr>
        <xdr:cNvSpPr/>
      </xdr:nvSpPr>
      <xdr:spPr>
        <a:xfrm>
          <a:off x="13652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34290</xdr:rowOff>
    </xdr:from>
    <xdr:to>
      <xdr:col>76</xdr:col>
      <xdr:colOff>114300</xdr:colOff>
      <xdr:row>33</xdr:row>
      <xdr:rowOff>110490</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13703300" y="5692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10160</xdr:rowOff>
    </xdr:from>
    <xdr:to>
      <xdr:col>67</xdr:col>
      <xdr:colOff>101600</xdr:colOff>
      <xdr:row>33</xdr:row>
      <xdr:rowOff>111760</xdr:rowOff>
    </xdr:to>
    <xdr:sp macro="" textlink="">
      <xdr:nvSpPr>
        <xdr:cNvPr id="543" name="楕円 542">
          <a:extLst>
            <a:ext uri="{FF2B5EF4-FFF2-40B4-BE49-F238E27FC236}">
              <a16:creationId xmlns:a16="http://schemas.microsoft.com/office/drawing/2014/main" xmlns="" id="{00000000-0008-0000-0200-00001F020000}"/>
            </a:ext>
          </a:extLst>
        </xdr:cNvPr>
        <xdr:cNvSpPr/>
      </xdr:nvSpPr>
      <xdr:spPr>
        <a:xfrm>
          <a:off x="12763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60960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flipV="1">
          <a:off x="12814300" y="5692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00000000-0008-0000-0200-000026020000}"/>
            </a:ext>
          </a:extLst>
        </xdr:cNvPr>
        <xdr:cNvSpPr txBox="1"/>
      </xdr:nvSpPr>
      <xdr:spPr>
        <a:xfrm>
          <a:off x="14389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101617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00000000-0008-0000-0200-000027020000}"/>
            </a:ext>
          </a:extLst>
        </xdr:cNvPr>
        <xdr:cNvSpPr txBox="1"/>
      </xdr:nvSpPr>
      <xdr:spPr>
        <a:xfrm>
          <a:off x="13500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128287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00000000-0008-0000-0200-000028020000}"/>
            </a:ext>
          </a:extLst>
        </xdr:cNvPr>
        <xdr:cNvSpPr txBox="1"/>
      </xdr:nvSpPr>
      <xdr:spPr>
        <a:xfrm>
          <a:off x="12611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xmlns=""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xmlns=""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xmlns=""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xmlns="" id="{00000000-0008-0000-0200-00003F02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xmlns="" id="{00000000-0008-0000-0200-00004102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xmlns="" id="{00000000-0008-0000-0200-00004302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0" name="フローチャート: 判断 579">
          <a:extLst>
            <a:ext uri="{FF2B5EF4-FFF2-40B4-BE49-F238E27FC236}">
              <a16:creationId xmlns:a16="http://schemas.microsoft.com/office/drawing/2014/main" xmlns="" id="{00000000-0008-0000-0200-00004402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81" name="フローチャート: 判断 580">
          <a:extLst>
            <a:ext uri="{FF2B5EF4-FFF2-40B4-BE49-F238E27FC236}">
              <a16:creationId xmlns:a16="http://schemas.microsoft.com/office/drawing/2014/main" xmlns="" id="{00000000-0008-0000-0200-000045020000}"/>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82" name="フローチャート: 判断 581">
          <a:extLst>
            <a:ext uri="{FF2B5EF4-FFF2-40B4-BE49-F238E27FC236}">
              <a16:creationId xmlns:a16="http://schemas.microsoft.com/office/drawing/2014/main" xmlns="" id="{00000000-0008-0000-0200-000046020000}"/>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38645</xdr:rowOff>
    </xdr:from>
    <xdr:to>
      <xdr:col>116</xdr:col>
      <xdr:colOff>114300</xdr:colOff>
      <xdr:row>40</xdr:row>
      <xdr:rowOff>140245</xdr:rowOff>
    </xdr:to>
    <xdr:sp macro="" textlink="">
      <xdr:nvSpPr>
        <xdr:cNvPr id="590" name="楕円 589">
          <a:extLst>
            <a:ext uri="{FF2B5EF4-FFF2-40B4-BE49-F238E27FC236}">
              <a16:creationId xmlns:a16="http://schemas.microsoft.com/office/drawing/2014/main" xmlns="" id="{00000000-0008-0000-0200-00004E020000}"/>
            </a:ext>
          </a:extLst>
        </xdr:cNvPr>
        <xdr:cNvSpPr/>
      </xdr:nvSpPr>
      <xdr:spPr>
        <a:xfrm>
          <a:off x="22110700" y="6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17072</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xmlns="" id="{00000000-0008-0000-0200-00004F020000}"/>
            </a:ext>
          </a:extLst>
        </xdr:cNvPr>
        <xdr:cNvSpPr txBox="1"/>
      </xdr:nvSpPr>
      <xdr:spPr>
        <a:xfrm>
          <a:off x="22199600" y="68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44081</xdr:rowOff>
    </xdr:from>
    <xdr:to>
      <xdr:col>112</xdr:col>
      <xdr:colOff>38100</xdr:colOff>
      <xdr:row>40</xdr:row>
      <xdr:rowOff>145681</xdr:rowOff>
    </xdr:to>
    <xdr:sp macro="" textlink="">
      <xdr:nvSpPr>
        <xdr:cNvPr id="592" name="楕円 591">
          <a:extLst>
            <a:ext uri="{FF2B5EF4-FFF2-40B4-BE49-F238E27FC236}">
              <a16:creationId xmlns:a16="http://schemas.microsoft.com/office/drawing/2014/main" xmlns="" id="{00000000-0008-0000-0200-000050020000}"/>
            </a:ext>
          </a:extLst>
        </xdr:cNvPr>
        <xdr:cNvSpPr/>
      </xdr:nvSpPr>
      <xdr:spPr>
        <a:xfrm>
          <a:off x="21272500" y="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89445</xdr:rowOff>
    </xdr:from>
    <xdr:to>
      <xdr:col>116</xdr:col>
      <xdr:colOff>63500</xdr:colOff>
      <xdr:row>40</xdr:row>
      <xdr:rowOff>94881</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flipV="1">
          <a:off x="21323300" y="6947445"/>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49168</xdr:rowOff>
    </xdr:from>
    <xdr:to>
      <xdr:col>107</xdr:col>
      <xdr:colOff>101600</xdr:colOff>
      <xdr:row>40</xdr:row>
      <xdr:rowOff>150768</xdr:rowOff>
    </xdr:to>
    <xdr:sp macro="" textlink="">
      <xdr:nvSpPr>
        <xdr:cNvPr id="594" name="楕円 593">
          <a:extLst>
            <a:ext uri="{FF2B5EF4-FFF2-40B4-BE49-F238E27FC236}">
              <a16:creationId xmlns:a16="http://schemas.microsoft.com/office/drawing/2014/main" xmlns="" id="{00000000-0008-0000-0200-000052020000}"/>
            </a:ext>
          </a:extLst>
        </xdr:cNvPr>
        <xdr:cNvSpPr/>
      </xdr:nvSpPr>
      <xdr:spPr>
        <a:xfrm>
          <a:off x="20383500" y="69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94881</xdr:rowOff>
    </xdr:from>
    <xdr:to>
      <xdr:col>111</xdr:col>
      <xdr:colOff>177800</xdr:colOff>
      <xdr:row>40</xdr:row>
      <xdr:rowOff>99968</xdr:rowOff>
    </xdr:to>
    <xdr:cxnSp macro="">
      <xdr:nvCxnSpPr>
        <xdr:cNvPr id="595" name="直線コネクタ 594">
          <a:extLst>
            <a:ext uri="{FF2B5EF4-FFF2-40B4-BE49-F238E27FC236}">
              <a16:creationId xmlns:a16="http://schemas.microsoft.com/office/drawing/2014/main" xmlns="" id="{00000000-0008-0000-0200-000053020000}"/>
            </a:ext>
          </a:extLst>
        </xdr:cNvPr>
        <xdr:cNvCxnSpPr/>
      </xdr:nvCxnSpPr>
      <xdr:spPr>
        <a:xfrm flipV="1">
          <a:off x="20434300" y="695288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53582</xdr:rowOff>
    </xdr:from>
    <xdr:to>
      <xdr:col>102</xdr:col>
      <xdr:colOff>165100</xdr:colOff>
      <xdr:row>40</xdr:row>
      <xdr:rowOff>155182</xdr:rowOff>
    </xdr:to>
    <xdr:sp macro="" textlink="">
      <xdr:nvSpPr>
        <xdr:cNvPr id="596" name="楕円 595">
          <a:extLst>
            <a:ext uri="{FF2B5EF4-FFF2-40B4-BE49-F238E27FC236}">
              <a16:creationId xmlns:a16="http://schemas.microsoft.com/office/drawing/2014/main" xmlns="" id="{00000000-0008-0000-0200-000054020000}"/>
            </a:ext>
          </a:extLst>
        </xdr:cNvPr>
        <xdr:cNvSpPr/>
      </xdr:nvSpPr>
      <xdr:spPr>
        <a:xfrm>
          <a:off x="19494500" y="6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99968</xdr:rowOff>
    </xdr:from>
    <xdr:to>
      <xdr:col>107</xdr:col>
      <xdr:colOff>50800</xdr:colOff>
      <xdr:row>40</xdr:row>
      <xdr:rowOff>104382</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flipV="1">
          <a:off x="19545300" y="695796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7670</xdr:rowOff>
    </xdr:from>
    <xdr:to>
      <xdr:col>98</xdr:col>
      <xdr:colOff>38100</xdr:colOff>
      <xdr:row>41</xdr:row>
      <xdr:rowOff>109270</xdr:rowOff>
    </xdr:to>
    <xdr:sp macro="" textlink="">
      <xdr:nvSpPr>
        <xdr:cNvPr id="598" name="楕円 597">
          <a:extLst>
            <a:ext uri="{FF2B5EF4-FFF2-40B4-BE49-F238E27FC236}">
              <a16:creationId xmlns:a16="http://schemas.microsoft.com/office/drawing/2014/main" xmlns="" id="{00000000-0008-0000-0200-000056020000}"/>
            </a:ext>
          </a:extLst>
        </xdr:cNvPr>
        <xdr:cNvSpPr/>
      </xdr:nvSpPr>
      <xdr:spPr>
        <a:xfrm>
          <a:off x="18605500" y="70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104382</xdr:rowOff>
    </xdr:from>
    <xdr:to>
      <xdr:col>102</xdr:col>
      <xdr:colOff>114300</xdr:colOff>
      <xdr:row>41</xdr:row>
      <xdr:rowOff>58470</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flipV="1">
          <a:off x="18656300" y="6962382"/>
          <a:ext cx="889000" cy="1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xmlns="" id="{00000000-0008-0000-0200-000058020000}"/>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xmlns="" id="{00000000-0008-0000-0200-000059020000}"/>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xmlns="" id="{00000000-0008-0000-0200-00005A020000}"/>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xmlns="" id="{00000000-0008-0000-0200-00005B020000}"/>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136808</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xmlns="" id="{00000000-0008-0000-0200-00005C020000}"/>
            </a:ext>
          </a:extLst>
        </xdr:cNvPr>
        <xdr:cNvSpPr txBox="1"/>
      </xdr:nvSpPr>
      <xdr:spPr>
        <a:xfrm>
          <a:off x="21043411" y="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141895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20167111" y="69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146309</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19278111" y="70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100397</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xmlns="" id="{00000000-0008-0000-0200-00005F020000}"/>
            </a:ext>
          </a:extLst>
        </xdr:cNvPr>
        <xdr:cNvSpPr txBox="1"/>
      </xdr:nvSpPr>
      <xdr:spPr>
        <a:xfrm>
          <a:off x="18389111" y="71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xmlns=""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xmlns=""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xmlns=""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xmlns="" id="{00000000-0008-0000-0200-000079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xmlns="" id="{00000000-0008-0000-0200-00007B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xmlns="" id="{00000000-0008-0000-0200-00007D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8" name="フローチャート: 判断 637">
          <a:extLst>
            <a:ext uri="{FF2B5EF4-FFF2-40B4-BE49-F238E27FC236}">
              <a16:creationId xmlns:a16="http://schemas.microsoft.com/office/drawing/2014/main" xmlns="" id="{00000000-0008-0000-0200-00007E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39" name="フローチャート: 判断 638">
          <a:extLst>
            <a:ext uri="{FF2B5EF4-FFF2-40B4-BE49-F238E27FC236}">
              <a16:creationId xmlns:a16="http://schemas.microsoft.com/office/drawing/2014/main" xmlns="" id="{00000000-0008-0000-0200-00007F02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0" name="フローチャート: 判断 639">
          <a:extLst>
            <a:ext uri="{FF2B5EF4-FFF2-40B4-BE49-F238E27FC236}">
              <a16:creationId xmlns:a16="http://schemas.microsoft.com/office/drawing/2014/main" xmlns="" id="{00000000-0008-0000-0200-000080020000}"/>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1" name="フローチャート: 判断 640">
          <a:extLst>
            <a:ext uri="{FF2B5EF4-FFF2-40B4-BE49-F238E27FC236}">
              <a16:creationId xmlns:a16="http://schemas.microsoft.com/office/drawing/2014/main" xmlns="" id="{00000000-0008-0000-0200-000081020000}"/>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42" name="フローチャート: 判断 641">
          <a:extLst>
            <a:ext uri="{FF2B5EF4-FFF2-40B4-BE49-F238E27FC236}">
              <a16:creationId xmlns:a16="http://schemas.microsoft.com/office/drawing/2014/main" xmlns="" id="{00000000-0008-0000-0200-000082020000}"/>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648" name="楕円 647">
          <a:extLst>
            <a:ext uri="{FF2B5EF4-FFF2-40B4-BE49-F238E27FC236}">
              <a16:creationId xmlns:a16="http://schemas.microsoft.com/office/drawing/2014/main" xmlns="" id="{00000000-0008-0000-0200-000088020000}"/>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xmlns="" id="{00000000-0008-0000-0200-000089020000}"/>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50" name="楕円 649">
          <a:extLst>
            <a:ext uri="{FF2B5EF4-FFF2-40B4-BE49-F238E27FC236}">
              <a16:creationId xmlns:a16="http://schemas.microsoft.com/office/drawing/2014/main" xmlns="" id="{00000000-0008-0000-0200-00008A02000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163830</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a:off x="15481300" y="10066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a:extLst>
            <a:ext uri="{FF2B5EF4-FFF2-40B4-BE49-F238E27FC236}">
              <a16:creationId xmlns:a16="http://schemas.microsoft.com/office/drawing/2014/main" xmlns="" id="{00000000-0008-0000-0200-00008C020000}"/>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121920</xdr:rowOff>
    </xdr:to>
    <xdr:cxnSp macro="">
      <xdr:nvCxnSpPr>
        <xdr:cNvPr id="653" name="直線コネクタ 652">
          <a:extLst>
            <a:ext uri="{FF2B5EF4-FFF2-40B4-BE49-F238E27FC236}">
              <a16:creationId xmlns:a16="http://schemas.microsoft.com/office/drawing/2014/main" xmlns="" id="{00000000-0008-0000-0200-00008D020000}"/>
            </a:ext>
          </a:extLst>
        </xdr:cNvPr>
        <xdr:cNvCxnSpPr/>
      </xdr:nvCxnSpPr>
      <xdr:spPr>
        <a:xfrm>
          <a:off x="14592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54" name="楕円 653">
          <a:extLst>
            <a:ext uri="{FF2B5EF4-FFF2-40B4-BE49-F238E27FC236}">
              <a16:creationId xmlns:a16="http://schemas.microsoft.com/office/drawing/2014/main" xmlns="" id="{00000000-0008-0000-0200-00008E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80010</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a:off x="13703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656" name="楕円 655">
          <a:extLst>
            <a:ext uri="{FF2B5EF4-FFF2-40B4-BE49-F238E27FC236}">
              <a16:creationId xmlns:a16="http://schemas.microsoft.com/office/drawing/2014/main" xmlns="" id="{00000000-0008-0000-0200-000090020000}"/>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38100</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2814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xmlns="" id="{00000000-0008-0000-0200-00009202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xmlns="" id="{00000000-0008-0000-0200-000093020000}"/>
            </a:ext>
          </a:extLst>
        </xdr:cNvPr>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xmlns="" id="{00000000-0008-0000-0200-000094020000}"/>
            </a:ext>
          </a:extLst>
        </xdr:cNvPr>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135272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xmlns="" id="{00000000-0008-0000-0200-000095020000}"/>
            </a:ext>
          </a:extLst>
        </xdr:cNvPr>
        <xdr:cNvSpPr txBox="1"/>
      </xdr:nvSpPr>
      <xdr:spPr>
        <a:xfrm>
          <a:off x="12611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xmlns="" id="{00000000-0008-0000-0200-000096020000}"/>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xmlns="" id="{00000000-0008-0000-0200-000097020000}"/>
            </a:ext>
          </a:extLst>
        </xdr:cNvPr>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xmlns="" id="{00000000-0008-0000-0200-000098020000}"/>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xmlns="" id="{00000000-0008-0000-0200-000099020000}"/>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xmlns="" id="{00000000-0008-0000-02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xmlns="" id="{00000000-0008-0000-02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xmlns="" id="{00000000-0008-0000-02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xmlns="" id="{00000000-0008-0000-02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xmlns="" id="{00000000-0008-0000-02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xmlns="" id="{00000000-0008-0000-02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9" name="直線コネクタ 688">
          <a:extLst>
            <a:ext uri="{FF2B5EF4-FFF2-40B4-BE49-F238E27FC236}">
              <a16:creationId xmlns:a16="http://schemas.microsoft.com/office/drawing/2014/main" xmlns="" id="{00000000-0008-0000-0200-0000B1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xmlns="" id="{00000000-0008-0000-0200-0000B2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xmlns="" id="{00000000-0008-0000-0200-0000B4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xmlns="" id="{00000000-0008-0000-0200-0000B602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5" name="フローチャート: 判断 694">
          <a:extLst>
            <a:ext uri="{FF2B5EF4-FFF2-40B4-BE49-F238E27FC236}">
              <a16:creationId xmlns:a16="http://schemas.microsoft.com/office/drawing/2014/main" xmlns="" id="{00000000-0008-0000-0200-0000B7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96" name="フローチャート: 判断 695">
          <a:extLst>
            <a:ext uri="{FF2B5EF4-FFF2-40B4-BE49-F238E27FC236}">
              <a16:creationId xmlns:a16="http://schemas.microsoft.com/office/drawing/2014/main" xmlns="" id="{00000000-0008-0000-0200-0000B8020000}"/>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97" name="フローチャート: 判断 696">
          <a:extLst>
            <a:ext uri="{FF2B5EF4-FFF2-40B4-BE49-F238E27FC236}">
              <a16:creationId xmlns:a16="http://schemas.microsoft.com/office/drawing/2014/main" xmlns="" id="{00000000-0008-0000-0200-0000B9020000}"/>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98" name="フローチャート: 判断 697">
          <a:extLst>
            <a:ext uri="{FF2B5EF4-FFF2-40B4-BE49-F238E27FC236}">
              <a16:creationId xmlns:a16="http://schemas.microsoft.com/office/drawing/2014/main" xmlns="" id="{00000000-0008-0000-0200-0000BA020000}"/>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99" name="フローチャート: 判断 698">
          <a:extLst>
            <a:ext uri="{FF2B5EF4-FFF2-40B4-BE49-F238E27FC236}">
              <a16:creationId xmlns:a16="http://schemas.microsoft.com/office/drawing/2014/main" xmlns="" id="{00000000-0008-0000-0200-0000BB020000}"/>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00000000-0008-0000-02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0000000-0008-0000-02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5" name="楕円 704">
          <a:extLst>
            <a:ext uri="{FF2B5EF4-FFF2-40B4-BE49-F238E27FC236}">
              <a16:creationId xmlns:a16="http://schemas.microsoft.com/office/drawing/2014/main" xmlns="" id="{00000000-0008-0000-0200-0000C1020000}"/>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xmlns="" id="{00000000-0008-0000-0200-0000C2020000}"/>
            </a:ext>
          </a:extLst>
        </xdr:cNvPr>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93980</xdr:rowOff>
    </xdr:from>
    <xdr:to>
      <xdr:col>112</xdr:col>
      <xdr:colOff>38100</xdr:colOff>
      <xdr:row>62</xdr:row>
      <xdr:rowOff>24130</xdr:rowOff>
    </xdr:to>
    <xdr:sp macro="" textlink="">
      <xdr:nvSpPr>
        <xdr:cNvPr id="707" name="楕円 706">
          <a:extLst>
            <a:ext uri="{FF2B5EF4-FFF2-40B4-BE49-F238E27FC236}">
              <a16:creationId xmlns:a16="http://schemas.microsoft.com/office/drawing/2014/main" xmlns="" id="{00000000-0008-0000-0200-0000C3020000}"/>
            </a:ext>
          </a:extLst>
        </xdr:cNvPr>
        <xdr:cNvSpPr/>
      </xdr:nvSpPr>
      <xdr:spPr>
        <a:xfrm>
          <a:off x="2127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144780</xdr:rowOff>
    </xdr:to>
    <xdr:cxnSp macro="">
      <xdr:nvCxnSpPr>
        <xdr:cNvPr id="708" name="直線コネクタ 707">
          <a:extLst>
            <a:ext uri="{FF2B5EF4-FFF2-40B4-BE49-F238E27FC236}">
              <a16:creationId xmlns:a16="http://schemas.microsoft.com/office/drawing/2014/main" xmlns="" id="{00000000-0008-0000-0200-0000C4020000}"/>
            </a:ext>
          </a:extLst>
        </xdr:cNvPr>
        <xdr:cNvCxnSpPr/>
      </xdr:nvCxnSpPr>
      <xdr:spPr>
        <a:xfrm flipV="1">
          <a:off x="21323300" y="10591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709" name="楕円 708">
          <a:extLst>
            <a:ext uri="{FF2B5EF4-FFF2-40B4-BE49-F238E27FC236}">
              <a16:creationId xmlns:a16="http://schemas.microsoft.com/office/drawing/2014/main" xmlns="" id="{00000000-0008-0000-0200-0000C5020000}"/>
            </a:ext>
          </a:extLst>
        </xdr:cNvPr>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156210</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flipV="1">
          <a:off x="20434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711" name="楕円 710">
          <a:extLst>
            <a:ext uri="{FF2B5EF4-FFF2-40B4-BE49-F238E27FC236}">
              <a16:creationId xmlns:a16="http://schemas.microsoft.com/office/drawing/2014/main" xmlns="" id="{00000000-0008-0000-0200-0000C7020000}"/>
            </a:ext>
          </a:extLst>
        </xdr:cNvPr>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163830</xdr:rowOff>
    </xdr:to>
    <xdr:cxnSp macro="">
      <xdr:nvCxnSpPr>
        <xdr:cNvPr id="712" name="直線コネクタ 711">
          <a:extLst>
            <a:ext uri="{FF2B5EF4-FFF2-40B4-BE49-F238E27FC236}">
              <a16:creationId xmlns:a16="http://schemas.microsoft.com/office/drawing/2014/main" xmlns="" id="{00000000-0008-0000-0200-0000C8020000}"/>
            </a:ext>
          </a:extLst>
        </xdr:cNvPr>
        <xdr:cNvCxnSpPr/>
      </xdr:nvCxnSpPr>
      <xdr:spPr>
        <a:xfrm flipV="1">
          <a:off x="19545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713" name="楕円 712">
          <a:extLst>
            <a:ext uri="{FF2B5EF4-FFF2-40B4-BE49-F238E27FC236}">
              <a16:creationId xmlns:a16="http://schemas.microsoft.com/office/drawing/2014/main" xmlns="" id="{00000000-0008-0000-0200-0000C9020000}"/>
            </a:ext>
          </a:extLst>
        </xdr:cNvPr>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163830</xdr:rowOff>
    </xdr:from>
    <xdr:to>
      <xdr:col>102</xdr:col>
      <xdr:colOff>114300</xdr:colOff>
      <xdr:row>62</xdr:row>
      <xdr:rowOff>3810</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flipV="1">
          <a:off x="18656300" y="10622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715" name="n_1aveValue【保健センター・保健所】&#10;一人当たり面積">
          <a:extLst>
            <a:ext uri="{FF2B5EF4-FFF2-40B4-BE49-F238E27FC236}">
              <a16:creationId xmlns:a16="http://schemas.microsoft.com/office/drawing/2014/main" xmlns="" id="{00000000-0008-0000-0200-0000CB020000}"/>
            </a:ext>
          </a:extLst>
        </xdr:cNvPr>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6" name="n_2aveValue【保健センター・保健所】&#10;一人当たり面積">
          <a:extLst>
            <a:ext uri="{FF2B5EF4-FFF2-40B4-BE49-F238E27FC236}">
              <a16:creationId xmlns:a16="http://schemas.microsoft.com/office/drawing/2014/main" xmlns="" id="{00000000-0008-0000-0200-0000CC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7" name="n_3aveValue【保健センター・保健所】&#10;一人当たり面積">
          <a:extLst>
            <a:ext uri="{FF2B5EF4-FFF2-40B4-BE49-F238E27FC236}">
              <a16:creationId xmlns:a16="http://schemas.microsoft.com/office/drawing/2014/main" xmlns="" id="{00000000-0008-0000-0200-0000CD020000}"/>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18" name="n_4aveValue【保健センター・保健所】&#10;一人当たり面積">
          <a:extLst>
            <a:ext uri="{FF2B5EF4-FFF2-40B4-BE49-F238E27FC236}">
              <a16:creationId xmlns:a16="http://schemas.microsoft.com/office/drawing/2014/main" xmlns="" id="{00000000-0008-0000-0200-0000CE020000}"/>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40657</xdr:rowOff>
    </xdr:from>
    <xdr:ext cx="469744" cy="259045"/>
    <xdr:sp macro="" textlink="">
      <xdr:nvSpPr>
        <xdr:cNvPr id="719" name="n_1mainValue【保健センター・保健所】&#10;一人当たり面積">
          <a:extLst>
            <a:ext uri="{FF2B5EF4-FFF2-40B4-BE49-F238E27FC236}">
              <a16:creationId xmlns:a16="http://schemas.microsoft.com/office/drawing/2014/main" xmlns="" id="{00000000-0008-0000-0200-0000CF020000}"/>
            </a:ext>
          </a:extLst>
        </xdr:cNvPr>
        <xdr:cNvSpPr txBox="1"/>
      </xdr:nvSpPr>
      <xdr:spPr>
        <a:xfrm>
          <a:off x="21075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720" name="n_2mainValue【保健センター・保健所】&#10;一人当たり面積">
          <a:extLst>
            <a:ext uri="{FF2B5EF4-FFF2-40B4-BE49-F238E27FC236}">
              <a16:creationId xmlns:a16="http://schemas.microsoft.com/office/drawing/2014/main" xmlns="" id="{00000000-0008-0000-0200-0000D0020000}"/>
            </a:ext>
          </a:extLst>
        </xdr:cNvPr>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21" name="n_3mainValue【保健センター・保健所】&#10;一人当たり面積">
          <a:extLst>
            <a:ext uri="{FF2B5EF4-FFF2-40B4-BE49-F238E27FC236}">
              <a16:creationId xmlns:a16="http://schemas.microsoft.com/office/drawing/2014/main" xmlns="" id="{00000000-0008-0000-0200-0000D1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71137</xdr:rowOff>
    </xdr:from>
    <xdr:ext cx="469744" cy="259045"/>
    <xdr:sp macro="" textlink="">
      <xdr:nvSpPr>
        <xdr:cNvPr id="722" name="n_4mainValue【保健センター・保健所】&#10;一人当たり面積">
          <a:extLst>
            <a:ext uri="{FF2B5EF4-FFF2-40B4-BE49-F238E27FC236}">
              <a16:creationId xmlns:a16="http://schemas.microsoft.com/office/drawing/2014/main" xmlns="" id="{00000000-0008-0000-0200-0000D2020000}"/>
            </a:ext>
          </a:extLst>
        </xdr:cNvPr>
        <xdr:cNvSpPr txBox="1"/>
      </xdr:nvSpPr>
      <xdr:spPr>
        <a:xfrm>
          <a:off x="18421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xmlns="" id="{00000000-0008-0000-02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xmlns="" id="{00000000-0008-0000-02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xmlns="" id="{00000000-0008-0000-02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xmlns="" id="{00000000-0008-0000-02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xmlns="" id="{00000000-0008-0000-02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xmlns="" id="{00000000-0008-0000-02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xmlns="" id="{00000000-0008-0000-02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xmlns="" id="{00000000-0008-0000-02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xmlns="" id="{00000000-0008-0000-02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xmlns="" id="{00000000-0008-0000-02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xmlns="" id="{00000000-0008-0000-02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xmlns=""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8" name="直線コネクタ 747">
          <a:extLst>
            <a:ext uri="{FF2B5EF4-FFF2-40B4-BE49-F238E27FC236}">
              <a16:creationId xmlns:a16="http://schemas.microsoft.com/office/drawing/2014/main" xmlns="" id="{00000000-0008-0000-0200-0000EC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9" name="【消防施設】&#10;有形固定資産減価償却率最小値テキスト">
          <a:extLst>
            <a:ext uri="{FF2B5EF4-FFF2-40B4-BE49-F238E27FC236}">
              <a16:creationId xmlns:a16="http://schemas.microsoft.com/office/drawing/2014/main" xmlns="" id="{00000000-0008-0000-0200-0000ED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1" name="【消防施設】&#10;有形固定資産減価償却率最大値テキスト">
          <a:extLst>
            <a:ext uri="{FF2B5EF4-FFF2-40B4-BE49-F238E27FC236}">
              <a16:creationId xmlns:a16="http://schemas.microsoft.com/office/drawing/2014/main" xmlns="" id="{00000000-0008-0000-0200-0000EF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3" name="【消防施設】&#10;有形固定資産減価償却率平均値テキスト">
          <a:extLst>
            <a:ext uri="{FF2B5EF4-FFF2-40B4-BE49-F238E27FC236}">
              <a16:creationId xmlns:a16="http://schemas.microsoft.com/office/drawing/2014/main" xmlns="" id="{00000000-0008-0000-0200-0000F1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4" name="フローチャート: 判断 753">
          <a:extLst>
            <a:ext uri="{FF2B5EF4-FFF2-40B4-BE49-F238E27FC236}">
              <a16:creationId xmlns:a16="http://schemas.microsoft.com/office/drawing/2014/main" xmlns="" id="{00000000-0008-0000-0200-0000F2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5" name="フローチャート: 判断 754">
          <a:extLst>
            <a:ext uri="{FF2B5EF4-FFF2-40B4-BE49-F238E27FC236}">
              <a16:creationId xmlns:a16="http://schemas.microsoft.com/office/drawing/2014/main" xmlns="" id="{00000000-0008-0000-0200-0000F3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56" name="フローチャート: 判断 755">
          <a:extLst>
            <a:ext uri="{FF2B5EF4-FFF2-40B4-BE49-F238E27FC236}">
              <a16:creationId xmlns:a16="http://schemas.microsoft.com/office/drawing/2014/main" xmlns="" id="{00000000-0008-0000-0200-0000F4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57" name="フローチャート: 判断 756">
          <a:extLst>
            <a:ext uri="{FF2B5EF4-FFF2-40B4-BE49-F238E27FC236}">
              <a16:creationId xmlns:a16="http://schemas.microsoft.com/office/drawing/2014/main" xmlns="" id="{00000000-0008-0000-0200-0000F5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58" name="フローチャート: 判断 757">
          <a:extLst>
            <a:ext uri="{FF2B5EF4-FFF2-40B4-BE49-F238E27FC236}">
              <a16:creationId xmlns:a16="http://schemas.microsoft.com/office/drawing/2014/main" xmlns="" id="{00000000-0008-0000-0200-0000F6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764" name="楕円 763">
          <a:extLst>
            <a:ext uri="{FF2B5EF4-FFF2-40B4-BE49-F238E27FC236}">
              <a16:creationId xmlns:a16="http://schemas.microsoft.com/office/drawing/2014/main" xmlns="" id="{00000000-0008-0000-0200-0000FC020000}"/>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765" name="【消防施設】&#10;有形固定資産減価償却率該当値テキスト">
          <a:extLst>
            <a:ext uri="{FF2B5EF4-FFF2-40B4-BE49-F238E27FC236}">
              <a16:creationId xmlns:a16="http://schemas.microsoft.com/office/drawing/2014/main" xmlns="" id="{00000000-0008-0000-0200-0000FD020000}"/>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766" name="楕円 765">
          <a:extLst>
            <a:ext uri="{FF2B5EF4-FFF2-40B4-BE49-F238E27FC236}">
              <a16:creationId xmlns:a16="http://schemas.microsoft.com/office/drawing/2014/main" xmlns="" id="{00000000-0008-0000-0200-0000FE020000}"/>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42999</xdr:rowOff>
    </xdr:to>
    <xdr:cxnSp macro="">
      <xdr:nvCxnSpPr>
        <xdr:cNvPr id="767" name="直線コネクタ 766">
          <a:extLst>
            <a:ext uri="{FF2B5EF4-FFF2-40B4-BE49-F238E27FC236}">
              <a16:creationId xmlns:a16="http://schemas.microsoft.com/office/drawing/2014/main" xmlns="" id="{00000000-0008-0000-0200-0000FF020000}"/>
            </a:ext>
          </a:extLst>
        </xdr:cNvPr>
        <xdr:cNvCxnSpPr/>
      </xdr:nvCxnSpPr>
      <xdr:spPr>
        <a:xfrm>
          <a:off x="15481300" y="138977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98334</xdr:rowOff>
    </xdr:from>
    <xdr:to>
      <xdr:col>76</xdr:col>
      <xdr:colOff>165100</xdr:colOff>
      <xdr:row>81</xdr:row>
      <xdr:rowOff>28484</xdr:rowOff>
    </xdr:to>
    <xdr:sp macro="" textlink="">
      <xdr:nvSpPr>
        <xdr:cNvPr id="768" name="楕円 767">
          <a:extLst>
            <a:ext uri="{FF2B5EF4-FFF2-40B4-BE49-F238E27FC236}">
              <a16:creationId xmlns:a16="http://schemas.microsoft.com/office/drawing/2014/main" xmlns="" id="{00000000-0008-0000-0200-000000030000}"/>
            </a:ext>
          </a:extLst>
        </xdr:cNvPr>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149134</xdr:rowOff>
    </xdr:from>
    <xdr:to>
      <xdr:col>81</xdr:col>
      <xdr:colOff>50800</xdr:colOff>
      <xdr:row>81</xdr:row>
      <xdr:rowOff>10342</xdr:rowOff>
    </xdr:to>
    <xdr:cxnSp macro="">
      <xdr:nvCxnSpPr>
        <xdr:cNvPr id="769" name="直線コネクタ 768">
          <a:extLst>
            <a:ext uri="{FF2B5EF4-FFF2-40B4-BE49-F238E27FC236}">
              <a16:creationId xmlns:a16="http://schemas.microsoft.com/office/drawing/2014/main" xmlns="" id="{00000000-0008-0000-0200-000001030000}"/>
            </a:ext>
          </a:extLst>
        </xdr:cNvPr>
        <xdr:cNvCxnSpPr/>
      </xdr:nvCxnSpPr>
      <xdr:spPr>
        <a:xfrm>
          <a:off x="14592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770" name="楕円 769">
          <a:extLst>
            <a:ext uri="{FF2B5EF4-FFF2-40B4-BE49-F238E27FC236}">
              <a16:creationId xmlns:a16="http://schemas.microsoft.com/office/drawing/2014/main" xmlns="" id="{00000000-0008-0000-0200-000002030000}"/>
            </a:ext>
          </a:extLst>
        </xdr:cNvPr>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149134</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a:off x="13703300" y="1383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72" name="楕円 771">
          <a:extLst>
            <a:ext uri="{FF2B5EF4-FFF2-40B4-BE49-F238E27FC236}">
              <a16:creationId xmlns:a16="http://schemas.microsoft.com/office/drawing/2014/main" xmlns="" id="{00000000-0008-0000-0200-000004030000}"/>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81</xdr:row>
      <xdr:rowOff>49530</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flipV="1">
          <a:off x="12814300" y="138324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4" name="n_1aveValue【消防施設】&#10;有形固定資産減価償却率">
          <a:extLst>
            <a:ext uri="{FF2B5EF4-FFF2-40B4-BE49-F238E27FC236}">
              <a16:creationId xmlns:a16="http://schemas.microsoft.com/office/drawing/2014/main" xmlns="" id="{00000000-0008-0000-0200-00000603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75" name="n_2aveValue【消防施設】&#10;有形固定資産減価償却率">
          <a:extLst>
            <a:ext uri="{FF2B5EF4-FFF2-40B4-BE49-F238E27FC236}">
              <a16:creationId xmlns:a16="http://schemas.microsoft.com/office/drawing/2014/main" xmlns="" id="{00000000-0008-0000-0200-00000703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76" name="n_3aveValue【消防施設】&#10;有形固定資産減価償却率">
          <a:extLst>
            <a:ext uri="{FF2B5EF4-FFF2-40B4-BE49-F238E27FC236}">
              <a16:creationId xmlns:a16="http://schemas.microsoft.com/office/drawing/2014/main" xmlns="" id="{00000000-0008-0000-0200-000008030000}"/>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77" name="n_4aveValue【消防施設】&#10;有形固定資産減価償却率">
          <a:extLst>
            <a:ext uri="{FF2B5EF4-FFF2-40B4-BE49-F238E27FC236}">
              <a16:creationId xmlns:a16="http://schemas.microsoft.com/office/drawing/2014/main" xmlns="" id="{00000000-0008-0000-0200-000009030000}"/>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778" name="n_1mainValue【消防施設】&#10;有形固定資産減価償却率">
          <a:extLst>
            <a:ext uri="{FF2B5EF4-FFF2-40B4-BE49-F238E27FC236}">
              <a16:creationId xmlns:a16="http://schemas.microsoft.com/office/drawing/2014/main" xmlns="" id="{00000000-0008-0000-0200-00000A030000}"/>
            </a:ext>
          </a:extLst>
        </xdr:cNvPr>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779" name="n_2mainValue【消防施設】&#10;有形固定資産減価償却率">
          <a:extLst>
            <a:ext uri="{FF2B5EF4-FFF2-40B4-BE49-F238E27FC236}">
              <a16:creationId xmlns:a16="http://schemas.microsoft.com/office/drawing/2014/main" xmlns="" id="{00000000-0008-0000-0200-00000B030000}"/>
            </a:ext>
          </a:extLst>
        </xdr:cNvPr>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780" name="n_3mainValue【消防施設】&#10;有形固定資産減価償却率">
          <a:extLst>
            <a:ext uri="{FF2B5EF4-FFF2-40B4-BE49-F238E27FC236}">
              <a16:creationId xmlns:a16="http://schemas.microsoft.com/office/drawing/2014/main" xmlns="" id="{00000000-0008-0000-0200-00000C030000}"/>
            </a:ext>
          </a:extLst>
        </xdr:cNvPr>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81" name="n_4mainValue【消防施設】&#10;有形固定資産減価償却率">
          <a:extLst>
            <a:ext uri="{FF2B5EF4-FFF2-40B4-BE49-F238E27FC236}">
              <a16:creationId xmlns:a16="http://schemas.microsoft.com/office/drawing/2014/main" xmlns="" id="{00000000-0008-0000-0200-00000D03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xmlns=""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xmlns=""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xmlns=""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xmlns=""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xmlns=""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xmlns=""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xmlns=""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xmlns=""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xmlns=""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xmlns=""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xmlns=""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xmlns=""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xmlns=""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xmlns=""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xmlns=""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xmlns=""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xmlns=""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xmlns=""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xmlns=""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5" name="直線コネクタ 804">
          <a:extLst>
            <a:ext uri="{FF2B5EF4-FFF2-40B4-BE49-F238E27FC236}">
              <a16:creationId xmlns:a16="http://schemas.microsoft.com/office/drawing/2014/main" xmlns="" id="{00000000-0008-0000-0200-00002503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6" name="【消防施設】&#10;一人当たり面積最小値テキスト">
          <a:extLst>
            <a:ext uri="{FF2B5EF4-FFF2-40B4-BE49-F238E27FC236}">
              <a16:creationId xmlns:a16="http://schemas.microsoft.com/office/drawing/2014/main" xmlns="" id="{00000000-0008-0000-0200-00002603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7" name="直線コネクタ 806">
          <a:extLst>
            <a:ext uri="{FF2B5EF4-FFF2-40B4-BE49-F238E27FC236}">
              <a16:creationId xmlns:a16="http://schemas.microsoft.com/office/drawing/2014/main" xmlns="" id="{00000000-0008-0000-0200-00002703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8" name="【消防施設】&#10;一人当たり面積最大値テキスト">
          <a:extLst>
            <a:ext uri="{FF2B5EF4-FFF2-40B4-BE49-F238E27FC236}">
              <a16:creationId xmlns:a16="http://schemas.microsoft.com/office/drawing/2014/main" xmlns="" id="{00000000-0008-0000-0200-00002803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9" name="直線コネクタ 808">
          <a:extLst>
            <a:ext uri="{FF2B5EF4-FFF2-40B4-BE49-F238E27FC236}">
              <a16:creationId xmlns:a16="http://schemas.microsoft.com/office/drawing/2014/main" xmlns="" id="{00000000-0008-0000-0200-00002903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0" name="【消防施設】&#10;一人当たり面積平均値テキスト">
          <a:extLst>
            <a:ext uri="{FF2B5EF4-FFF2-40B4-BE49-F238E27FC236}">
              <a16:creationId xmlns:a16="http://schemas.microsoft.com/office/drawing/2014/main" xmlns="" id="{00000000-0008-0000-0200-00002A03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1" name="フローチャート: 判断 810">
          <a:extLst>
            <a:ext uri="{FF2B5EF4-FFF2-40B4-BE49-F238E27FC236}">
              <a16:creationId xmlns:a16="http://schemas.microsoft.com/office/drawing/2014/main" xmlns="" id="{00000000-0008-0000-0200-00002B03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812" name="フローチャート: 判断 811">
          <a:extLst>
            <a:ext uri="{FF2B5EF4-FFF2-40B4-BE49-F238E27FC236}">
              <a16:creationId xmlns:a16="http://schemas.microsoft.com/office/drawing/2014/main" xmlns="" id="{00000000-0008-0000-0200-00002C03000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813" name="フローチャート: 判断 812">
          <a:extLst>
            <a:ext uri="{FF2B5EF4-FFF2-40B4-BE49-F238E27FC236}">
              <a16:creationId xmlns:a16="http://schemas.microsoft.com/office/drawing/2014/main" xmlns="" id="{00000000-0008-0000-0200-00002D03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xmlns="" id="{00000000-0008-0000-0200-00002E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5" name="フローチャート: 判断 814">
          <a:extLst>
            <a:ext uri="{FF2B5EF4-FFF2-40B4-BE49-F238E27FC236}">
              <a16:creationId xmlns:a16="http://schemas.microsoft.com/office/drawing/2014/main" xmlns="" id="{00000000-0008-0000-0200-00002F03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27305</xdr:rowOff>
    </xdr:from>
    <xdr:to>
      <xdr:col>116</xdr:col>
      <xdr:colOff>114300</xdr:colOff>
      <xdr:row>84</xdr:row>
      <xdr:rowOff>128905</xdr:rowOff>
    </xdr:to>
    <xdr:sp macro="" textlink="">
      <xdr:nvSpPr>
        <xdr:cNvPr id="821" name="楕円 820">
          <a:extLst>
            <a:ext uri="{FF2B5EF4-FFF2-40B4-BE49-F238E27FC236}">
              <a16:creationId xmlns:a16="http://schemas.microsoft.com/office/drawing/2014/main" xmlns="" id="{00000000-0008-0000-0200-000035030000}"/>
            </a:ext>
          </a:extLst>
        </xdr:cNvPr>
        <xdr:cNvSpPr/>
      </xdr:nvSpPr>
      <xdr:spPr>
        <a:xfrm>
          <a:off x="22110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50182</xdr:rowOff>
    </xdr:from>
    <xdr:ext cx="469744" cy="259045"/>
    <xdr:sp macro="" textlink="">
      <xdr:nvSpPr>
        <xdr:cNvPr id="822" name="【消防施設】&#10;一人当たり面積該当値テキスト">
          <a:extLst>
            <a:ext uri="{FF2B5EF4-FFF2-40B4-BE49-F238E27FC236}">
              <a16:creationId xmlns:a16="http://schemas.microsoft.com/office/drawing/2014/main" xmlns="" id="{00000000-0008-0000-0200-000036030000}"/>
            </a:ext>
          </a:extLst>
        </xdr:cNvPr>
        <xdr:cNvSpPr txBox="1"/>
      </xdr:nvSpPr>
      <xdr:spPr>
        <a:xfrm>
          <a:off x="22199600"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823" name="楕円 822">
          <a:extLst>
            <a:ext uri="{FF2B5EF4-FFF2-40B4-BE49-F238E27FC236}">
              <a16:creationId xmlns:a16="http://schemas.microsoft.com/office/drawing/2014/main" xmlns="" id="{00000000-0008-0000-0200-000037030000}"/>
            </a:ext>
          </a:extLst>
        </xdr:cNvPr>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78105</xdr:rowOff>
    </xdr:from>
    <xdr:to>
      <xdr:col>116</xdr:col>
      <xdr:colOff>63500</xdr:colOff>
      <xdr:row>84</xdr:row>
      <xdr:rowOff>87630</xdr:rowOff>
    </xdr:to>
    <xdr:cxnSp macro="">
      <xdr:nvCxnSpPr>
        <xdr:cNvPr id="824" name="直線コネクタ 823">
          <a:extLst>
            <a:ext uri="{FF2B5EF4-FFF2-40B4-BE49-F238E27FC236}">
              <a16:creationId xmlns:a16="http://schemas.microsoft.com/office/drawing/2014/main" xmlns="" id="{00000000-0008-0000-0200-000038030000}"/>
            </a:ext>
          </a:extLst>
        </xdr:cNvPr>
        <xdr:cNvCxnSpPr/>
      </xdr:nvCxnSpPr>
      <xdr:spPr>
        <a:xfrm flipV="1">
          <a:off x="21323300" y="144799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46355</xdr:rowOff>
    </xdr:from>
    <xdr:to>
      <xdr:col>107</xdr:col>
      <xdr:colOff>101600</xdr:colOff>
      <xdr:row>84</xdr:row>
      <xdr:rowOff>147955</xdr:rowOff>
    </xdr:to>
    <xdr:sp macro="" textlink="">
      <xdr:nvSpPr>
        <xdr:cNvPr id="825" name="楕円 824">
          <a:extLst>
            <a:ext uri="{FF2B5EF4-FFF2-40B4-BE49-F238E27FC236}">
              <a16:creationId xmlns:a16="http://schemas.microsoft.com/office/drawing/2014/main" xmlns="" id="{00000000-0008-0000-0200-000039030000}"/>
            </a:ext>
          </a:extLst>
        </xdr:cNvPr>
        <xdr:cNvSpPr/>
      </xdr:nvSpPr>
      <xdr:spPr>
        <a:xfrm>
          <a:off x="20383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97155</xdr:rowOff>
    </xdr:to>
    <xdr:cxnSp macro="">
      <xdr:nvCxnSpPr>
        <xdr:cNvPr id="826" name="直線コネクタ 825">
          <a:extLst>
            <a:ext uri="{FF2B5EF4-FFF2-40B4-BE49-F238E27FC236}">
              <a16:creationId xmlns:a16="http://schemas.microsoft.com/office/drawing/2014/main" xmlns="" id="{00000000-0008-0000-0200-00003A030000}"/>
            </a:ext>
          </a:extLst>
        </xdr:cNvPr>
        <xdr:cNvCxnSpPr/>
      </xdr:nvCxnSpPr>
      <xdr:spPr>
        <a:xfrm flipV="1">
          <a:off x="20434300" y="1448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53975</xdr:rowOff>
    </xdr:from>
    <xdr:to>
      <xdr:col>102</xdr:col>
      <xdr:colOff>165100</xdr:colOff>
      <xdr:row>84</xdr:row>
      <xdr:rowOff>155575</xdr:rowOff>
    </xdr:to>
    <xdr:sp macro="" textlink="">
      <xdr:nvSpPr>
        <xdr:cNvPr id="827" name="楕円 826">
          <a:extLst>
            <a:ext uri="{FF2B5EF4-FFF2-40B4-BE49-F238E27FC236}">
              <a16:creationId xmlns:a16="http://schemas.microsoft.com/office/drawing/2014/main" xmlns="" id="{00000000-0008-0000-0200-00003B030000}"/>
            </a:ext>
          </a:extLst>
        </xdr:cNvPr>
        <xdr:cNvSpPr/>
      </xdr:nvSpPr>
      <xdr:spPr>
        <a:xfrm>
          <a:off x="19494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97155</xdr:rowOff>
    </xdr:from>
    <xdr:to>
      <xdr:col>107</xdr:col>
      <xdr:colOff>50800</xdr:colOff>
      <xdr:row>84</xdr:row>
      <xdr:rowOff>104775</xdr:rowOff>
    </xdr:to>
    <xdr:cxnSp macro="">
      <xdr:nvCxnSpPr>
        <xdr:cNvPr id="828" name="直線コネクタ 827">
          <a:extLst>
            <a:ext uri="{FF2B5EF4-FFF2-40B4-BE49-F238E27FC236}">
              <a16:creationId xmlns:a16="http://schemas.microsoft.com/office/drawing/2014/main" xmlns="" id="{00000000-0008-0000-0200-00003C030000}"/>
            </a:ext>
          </a:extLst>
        </xdr:cNvPr>
        <xdr:cNvCxnSpPr/>
      </xdr:nvCxnSpPr>
      <xdr:spPr>
        <a:xfrm flipV="1">
          <a:off x="19545300" y="1449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86361</xdr:rowOff>
    </xdr:from>
    <xdr:to>
      <xdr:col>98</xdr:col>
      <xdr:colOff>38100</xdr:colOff>
      <xdr:row>84</xdr:row>
      <xdr:rowOff>16511</xdr:rowOff>
    </xdr:to>
    <xdr:sp macro="" textlink="">
      <xdr:nvSpPr>
        <xdr:cNvPr id="829" name="楕円 828">
          <a:extLst>
            <a:ext uri="{FF2B5EF4-FFF2-40B4-BE49-F238E27FC236}">
              <a16:creationId xmlns:a16="http://schemas.microsoft.com/office/drawing/2014/main" xmlns="" id="{00000000-0008-0000-0200-00003D030000}"/>
            </a:ext>
          </a:extLst>
        </xdr:cNvPr>
        <xdr:cNvSpPr/>
      </xdr:nvSpPr>
      <xdr:spPr>
        <a:xfrm>
          <a:off x="18605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137161</xdr:rowOff>
    </xdr:from>
    <xdr:to>
      <xdr:col>102</xdr:col>
      <xdr:colOff>114300</xdr:colOff>
      <xdr:row>84</xdr:row>
      <xdr:rowOff>104775</xdr:rowOff>
    </xdr:to>
    <xdr:cxnSp macro="">
      <xdr:nvCxnSpPr>
        <xdr:cNvPr id="830" name="直線コネクタ 829">
          <a:extLst>
            <a:ext uri="{FF2B5EF4-FFF2-40B4-BE49-F238E27FC236}">
              <a16:creationId xmlns:a16="http://schemas.microsoft.com/office/drawing/2014/main" xmlns="" id="{00000000-0008-0000-0200-00003E030000}"/>
            </a:ext>
          </a:extLst>
        </xdr:cNvPr>
        <xdr:cNvCxnSpPr/>
      </xdr:nvCxnSpPr>
      <xdr:spPr>
        <a:xfrm>
          <a:off x="18656300" y="14367511"/>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831" name="n_1aveValue【消防施設】&#10;一人当たり面積">
          <a:extLst>
            <a:ext uri="{FF2B5EF4-FFF2-40B4-BE49-F238E27FC236}">
              <a16:creationId xmlns:a16="http://schemas.microsoft.com/office/drawing/2014/main" xmlns="" id="{00000000-0008-0000-0200-00003F030000}"/>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832" name="n_2aveValue【消防施設】&#10;一人当たり面積">
          <a:extLst>
            <a:ext uri="{FF2B5EF4-FFF2-40B4-BE49-F238E27FC236}">
              <a16:creationId xmlns:a16="http://schemas.microsoft.com/office/drawing/2014/main" xmlns="" id="{00000000-0008-0000-0200-00004003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a:extLst>
            <a:ext uri="{FF2B5EF4-FFF2-40B4-BE49-F238E27FC236}">
              <a16:creationId xmlns:a16="http://schemas.microsoft.com/office/drawing/2014/main" xmlns="" id="{00000000-0008-0000-0200-000041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4" name="n_4aveValue【消防施設】&#10;一人当たり面積">
          <a:extLst>
            <a:ext uri="{FF2B5EF4-FFF2-40B4-BE49-F238E27FC236}">
              <a16:creationId xmlns:a16="http://schemas.microsoft.com/office/drawing/2014/main" xmlns="" id="{00000000-0008-0000-0200-00004203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154957</xdr:rowOff>
    </xdr:from>
    <xdr:ext cx="469744" cy="259045"/>
    <xdr:sp macro="" textlink="">
      <xdr:nvSpPr>
        <xdr:cNvPr id="835" name="n_1mainValue【消防施設】&#10;一人当たり面積">
          <a:extLst>
            <a:ext uri="{FF2B5EF4-FFF2-40B4-BE49-F238E27FC236}">
              <a16:creationId xmlns:a16="http://schemas.microsoft.com/office/drawing/2014/main" xmlns="" id="{00000000-0008-0000-0200-000043030000}"/>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164482</xdr:rowOff>
    </xdr:from>
    <xdr:ext cx="469744" cy="259045"/>
    <xdr:sp macro="" textlink="">
      <xdr:nvSpPr>
        <xdr:cNvPr id="836" name="n_2mainValue【消防施設】&#10;一人当たり面積">
          <a:extLst>
            <a:ext uri="{FF2B5EF4-FFF2-40B4-BE49-F238E27FC236}">
              <a16:creationId xmlns:a16="http://schemas.microsoft.com/office/drawing/2014/main" xmlns="" id="{00000000-0008-0000-0200-000044030000}"/>
            </a:ext>
          </a:extLst>
        </xdr:cNvPr>
        <xdr:cNvSpPr txBox="1"/>
      </xdr:nvSpPr>
      <xdr:spPr>
        <a:xfrm>
          <a:off x="20199427" y="142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652</xdr:rowOff>
    </xdr:from>
    <xdr:ext cx="469744" cy="259045"/>
    <xdr:sp macro="" textlink="">
      <xdr:nvSpPr>
        <xdr:cNvPr id="837" name="n_3mainValue【消防施設】&#10;一人当たり面積">
          <a:extLst>
            <a:ext uri="{FF2B5EF4-FFF2-40B4-BE49-F238E27FC236}">
              <a16:creationId xmlns:a16="http://schemas.microsoft.com/office/drawing/2014/main" xmlns="" id="{00000000-0008-0000-0200-000045030000}"/>
            </a:ext>
          </a:extLst>
        </xdr:cNvPr>
        <xdr:cNvSpPr txBox="1"/>
      </xdr:nvSpPr>
      <xdr:spPr>
        <a:xfrm>
          <a:off x="19310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33038</xdr:rowOff>
    </xdr:from>
    <xdr:ext cx="469744" cy="259045"/>
    <xdr:sp macro="" textlink="">
      <xdr:nvSpPr>
        <xdr:cNvPr id="838" name="n_4mainValue【消防施設】&#10;一人当たり面積">
          <a:extLst>
            <a:ext uri="{FF2B5EF4-FFF2-40B4-BE49-F238E27FC236}">
              <a16:creationId xmlns:a16="http://schemas.microsoft.com/office/drawing/2014/main" xmlns="" id="{00000000-0008-0000-0200-000046030000}"/>
            </a:ext>
          </a:extLst>
        </xdr:cNvPr>
        <xdr:cNvSpPr txBox="1"/>
      </xdr:nvSpPr>
      <xdr:spPr>
        <a:xfrm>
          <a:off x="18421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xmlns=""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xmlns=""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xmlns=""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xmlns=""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xmlns=""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xmlns=""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xmlns=""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xmlns=""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xmlns=""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xmlns=""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xmlns=""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xmlns=""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4" name="直線コネクタ 863">
          <a:extLst>
            <a:ext uri="{FF2B5EF4-FFF2-40B4-BE49-F238E27FC236}">
              <a16:creationId xmlns:a16="http://schemas.microsoft.com/office/drawing/2014/main" xmlns="" id="{00000000-0008-0000-0200-000060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5" name="【庁舎】&#10;有形固定資産減価償却率最小値テキスト">
          <a:extLst>
            <a:ext uri="{FF2B5EF4-FFF2-40B4-BE49-F238E27FC236}">
              <a16:creationId xmlns:a16="http://schemas.microsoft.com/office/drawing/2014/main" xmlns="" id="{00000000-0008-0000-0200-000061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6" name="直線コネクタ 865">
          <a:extLst>
            <a:ext uri="{FF2B5EF4-FFF2-40B4-BE49-F238E27FC236}">
              <a16:creationId xmlns:a16="http://schemas.microsoft.com/office/drawing/2014/main" xmlns="" id="{00000000-0008-0000-0200-000062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7" name="【庁舎】&#10;有形固定資産減価償却率最大値テキスト">
          <a:extLst>
            <a:ext uri="{FF2B5EF4-FFF2-40B4-BE49-F238E27FC236}">
              <a16:creationId xmlns:a16="http://schemas.microsoft.com/office/drawing/2014/main" xmlns="" id="{00000000-0008-0000-0200-000063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8" name="直線コネクタ 867">
          <a:extLst>
            <a:ext uri="{FF2B5EF4-FFF2-40B4-BE49-F238E27FC236}">
              <a16:creationId xmlns:a16="http://schemas.microsoft.com/office/drawing/2014/main" xmlns="" id="{00000000-0008-0000-0200-000064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69" name="【庁舎】&#10;有形固定資産減価償却率平均値テキスト">
          <a:extLst>
            <a:ext uri="{FF2B5EF4-FFF2-40B4-BE49-F238E27FC236}">
              <a16:creationId xmlns:a16="http://schemas.microsoft.com/office/drawing/2014/main" xmlns="" id="{00000000-0008-0000-0200-00006503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0" name="フローチャート: 判断 869">
          <a:extLst>
            <a:ext uri="{FF2B5EF4-FFF2-40B4-BE49-F238E27FC236}">
              <a16:creationId xmlns:a16="http://schemas.microsoft.com/office/drawing/2014/main" xmlns="" id="{00000000-0008-0000-0200-000066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71" name="フローチャート: 判断 870">
          <a:extLst>
            <a:ext uri="{FF2B5EF4-FFF2-40B4-BE49-F238E27FC236}">
              <a16:creationId xmlns:a16="http://schemas.microsoft.com/office/drawing/2014/main" xmlns="" id="{00000000-0008-0000-0200-000067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2" name="フローチャート: 判断 871">
          <a:extLst>
            <a:ext uri="{FF2B5EF4-FFF2-40B4-BE49-F238E27FC236}">
              <a16:creationId xmlns:a16="http://schemas.microsoft.com/office/drawing/2014/main" xmlns="" id="{00000000-0008-0000-0200-000068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3" name="フローチャート: 判断 872">
          <a:extLst>
            <a:ext uri="{FF2B5EF4-FFF2-40B4-BE49-F238E27FC236}">
              <a16:creationId xmlns:a16="http://schemas.microsoft.com/office/drawing/2014/main" xmlns="" id="{00000000-0008-0000-0200-000069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74" name="フローチャート: 判断 873">
          <a:extLst>
            <a:ext uri="{FF2B5EF4-FFF2-40B4-BE49-F238E27FC236}">
              <a16:creationId xmlns:a16="http://schemas.microsoft.com/office/drawing/2014/main" xmlns="" id="{00000000-0008-0000-0200-00006A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880" name="楕円 879">
          <a:extLst>
            <a:ext uri="{FF2B5EF4-FFF2-40B4-BE49-F238E27FC236}">
              <a16:creationId xmlns:a16="http://schemas.microsoft.com/office/drawing/2014/main" xmlns="" id="{00000000-0008-0000-0200-000070030000}"/>
            </a:ext>
          </a:extLst>
        </xdr:cNvPr>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881" name="【庁舎】&#10;有形固定資産減価償却率該当値テキスト">
          <a:extLst>
            <a:ext uri="{FF2B5EF4-FFF2-40B4-BE49-F238E27FC236}">
              <a16:creationId xmlns:a16="http://schemas.microsoft.com/office/drawing/2014/main" xmlns="" id="{00000000-0008-0000-0200-000071030000}"/>
            </a:ext>
          </a:extLst>
        </xdr:cNvPr>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82" name="楕円 881">
          <a:extLst>
            <a:ext uri="{FF2B5EF4-FFF2-40B4-BE49-F238E27FC236}">
              <a16:creationId xmlns:a16="http://schemas.microsoft.com/office/drawing/2014/main" xmlns="" id="{00000000-0008-0000-0200-000072030000}"/>
            </a:ext>
          </a:extLst>
        </xdr:cNvPr>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94162</xdr:rowOff>
    </xdr:to>
    <xdr:cxnSp macro="">
      <xdr:nvCxnSpPr>
        <xdr:cNvPr id="883" name="直線コネクタ 882">
          <a:extLst>
            <a:ext uri="{FF2B5EF4-FFF2-40B4-BE49-F238E27FC236}">
              <a16:creationId xmlns:a16="http://schemas.microsoft.com/office/drawing/2014/main" xmlns="" id="{00000000-0008-0000-0200-000073030000}"/>
            </a:ext>
          </a:extLst>
        </xdr:cNvPr>
        <xdr:cNvCxnSpPr/>
      </xdr:nvCxnSpPr>
      <xdr:spPr>
        <a:xfrm>
          <a:off x="15481300" y="182417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84" name="楕円 883">
          <a:extLst>
            <a:ext uri="{FF2B5EF4-FFF2-40B4-BE49-F238E27FC236}">
              <a16:creationId xmlns:a16="http://schemas.microsoft.com/office/drawing/2014/main" xmlns="" id="{00000000-0008-0000-0200-000074030000}"/>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68036</xdr:rowOff>
    </xdr:to>
    <xdr:cxnSp macro="">
      <xdr:nvCxnSpPr>
        <xdr:cNvPr id="885" name="直線コネクタ 884">
          <a:extLst>
            <a:ext uri="{FF2B5EF4-FFF2-40B4-BE49-F238E27FC236}">
              <a16:creationId xmlns:a16="http://schemas.microsoft.com/office/drawing/2014/main" xmlns="" id="{00000000-0008-0000-0200-000075030000}"/>
            </a:ext>
          </a:extLst>
        </xdr:cNvPr>
        <xdr:cNvCxnSpPr/>
      </xdr:nvCxnSpPr>
      <xdr:spPr>
        <a:xfrm>
          <a:off x="14592300" y="182156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886" name="楕円 885">
          <a:extLst>
            <a:ext uri="{FF2B5EF4-FFF2-40B4-BE49-F238E27FC236}">
              <a16:creationId xmlns:a16="http://schemas.microsoft.com/office/drawing/2014/main" xmlns="" id="{00000000-0008-0000-0200-000076030000}"/>
            </a:ext>
          </a:extLst>
        </xdr:cNvPr>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41911</xdr:rowOff>
    </xdr:to>
    <xdr:cxnSp macro="">
      <xdr:nvCxnSpPr>
        <xdr:cNvPr id="887" name="直線コネクタ 886">
          <a:extLst>
            <a:ext uri="{FF2B5EF4-FFF2-40B4-BE49-F238E27FC236}">
              <a16:creationId xmlns:a16="http://schemas.microsoft.com/office/drawing/2014/main" xmlns="" id="{00000000-0008-0000-0200-000077030000}"/>
            </a:ext>
          </a:extLst>
        </xdr:cNvPr>
        <xdr:cNvCxnSpPr/>
      </xdr:nvCxnSpPr>
      <xdr:spPr>
        <a:xfrm>
          <a:off x="13703300" y="181878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888" name="楕円 887">
          <a:extLst>
            <a:ext uri="{FF2B5EF4-FFF2-40B4-BE49-F238E27FC236}">
              <a16:creationId xmlns:a16="http://schemas.microsoft.com/office/drawing/2014/main" xmlns="" id="{00000000-0008-0000-0200-000078030000}"/>
            </a:ext>
          </a:extLst>
        </xdr:cNvPr>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161108</xdr:rowOff>
    </xdr:from>
    <xdr:to>
      <xdr:col>71</xdr:col>
      <xdr:colOff>177800</xdr:colOff>
      <xdr:row>106</xdr:row>
      <xdr:rowOff>14151</xdr:rowOff>
    </xdr:to>
    <xdr:cxnSp macro="">
      <xdr:nvCxnSpPr>
        <xdr:cNvPr id="889" name="直線コネクタ 888">
          <a:extLst>
            <a:ext uri="{FF2B5EF4-FFF2-40B4-BE49-F238E27FC236}">
              <a16:creationId xmlns:a16="http://schemas.microsoft.com/office/drawing/2014/main" xmlns="" id="{00000000-0008-0000-0200-000079030000}"/>
            </a:ext>
          </a:extLst>
        </xdr:cNvPr>
        <xdr:cNvCxnSpPr/>
      </xdr:nvCxnSpPr>
      <xdr:spPr>
        <a:xfrm>
          <a:off x="12814300" y="181633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890" name="n_1aveValue【庁舎】&#10;有形固定資産減価償却率">
          <a:extLst>
            <a:ext uri="{FF2B5EF4-FFF2-40B4-BE49-F238E27FC236}">
              <a16:creationId xmlns:a16="http://schemas.microsoft.com/office/drawing/2014/main" xmlns="" id="{00000000-0008-0000-0200-00007A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1" name="n_2aveValue【庁舎】&#10;有形固定資産減価償却率">
          <a:extLst>
            <a:ext uri="{FF2B5EF4-FFF2-40B4-BE49-F238E27FC236}">
              <a16:creationId xmlns:a16="http://schemas.microsoft.com/office/drawing/2014/main" xmlns="" id="{00000000-0008-0000-0200-00007B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92" name="n_3aveValue【庁舎】&#10;有形固定資産減価償却率">
          <a:extLst>
            <a:ext uri="{FF2B5EF4-FFF2-40B4-BE49-F238E27FC236}">
              <a16:creationId xmlns:a16="http://schemas.microsoft.com/office/drawing/2014/main" xmlns="" id="{00000000-0008-0000-0200-00007C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893" name="n_4aveValue【庁舎】&#10;有形固定資産減価償却率">
          <a:extLst>
            <a:ext uri="{FF2B5EF4-FFF2-40B4-BE49-F238E27FC236}">
              <a16:creationId xmlns:a16="http://schemas.microsoft.com/office/drawing/2014/main" xmlns="" id="{00000000-0008-0000-0200-00007D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94" name="n_1mainValue【庁舎】&#10;有形固定資産減価償却率">
          <a:extLst>
            <a:ext uri="{FF2B5EF4-FFF2-40B4-BE49-F238E27FC236}">
              <a16:creationId xmlns:a16="http://schemas.microsoft.com/office/drawing/2014/main" xmlns="" id="{00000000-0008-0000-0200-00007E030000}"/>
            </a:ext>
          </a:extLst>
        </xdr:cNvPr>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95" name="n_2mainValue【庁舎】&#10;有形固定資産減価償却率">
          <a:extLst>
            <a:ext uri="{FF2B5EF4-FFF2-40B4-BE49-F238E27FC236}">
              <a16:creationId xmlns:a16="http://schemas.microsoft.com/office/drawing/2014/main" xmlns="" id="{00000000-0008-0000-0200-00007F030000}"/>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896" name="n_3mainValue【庁舎】&#10;有形固定資産減価償却率">
          <a:extLst>
            <a:ext uri="{FF2B5EF4-FFF2-40B4-BE49-F238E27FC236}">
              <a16:creationId xmlns:a16="http://schemas.microsoft.com/office/drawing/2014/main" xmlns="" id="{00000000-0008-0000-0200-000080030000}"/>
            </a:ext>
          </a:extLst>
        </xdr:cNvPr>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897" name="n_4mainValue【庁舎】&#10;有形固定資産減価償却率">
          <a:extLst>
            <a:ext uri="{FF2B5EF4-FFF2-40B4-BE49-F238E27FC236}">
              <a16:creationId xmlns:a16="http://schemas.microsoft.com/office/drawing/2014/main" xmlns="" id="{00000000-0008-0000-0200-000081030000}"/>
            </a:ext>
          </a:extLst>
        </xdr:cNvPr>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xmlns=""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xmlns=""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xmlns=""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xmlns=""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xmlns=""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xmlns=""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xmlns=""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xmlns=""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xmlns=""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xmlns=""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xmlns="" id="{00000000-0008-0000-0200-00008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xmlns="" id="{00000000-0008-0000-0200-00008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xmlns="" id="{00000000-0008-0000-0200-00008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xmlns="" id="{00000000-0008-0000-0200-00008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xmlns="" id="{00000000-0008-0000-0200-00009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xmlns="" id="{00000000-0008-0000-0200-00009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xmlns="" id="{00000000-0008-0000-0200-00009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xmlns="" id="{00000000-0008-0000-0200-00009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xmlns="" id="{00000000-0008-0000-02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xmlns="" id="{00000000-0008-0000-02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xmlns="" id="{00000000-0008-0000-02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9" name="直線コネクタ 918">
          <a:extLst>
            <a:ext uri="{FF2B5EF4-FFF2-40B4-BE49-F238E27FC236}">
              <a16:creationId xmlns:a16="http://schemas.microsoft.com/office/drawing/2014/main" xmlns="" id="{00000000-0008-0000-0200-000097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0" name="【庁舎】&#10;一人当たり面積最小値テキスト">
          <a:extLst>
            <a:ext uri="{FF2B5EF4-FFF2-40B4-BE49-F238E27FC236}">
              <a16:creationId xmlns:a16="http://schemas.microsoft.com/office/drawing/2014/main" xmlns="" id="{00000000-0008-0000-0200-000098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1" name="直線コネクタ 920">
          <a:extLst>
            <a:ext uri="{FF2B5EF4-FFF2-40B4-BE49-F238E27FC236}">
              <a16:creationId xmlns:a16="http://schemas.microsoft.com/office/drawing/2014/main" xmlns="" id="{00000000-0008-0000-0200-000099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2" name="【庁舎】&#10;一人当たり面積最大値テキスト">
          <a:extLst>
            <a:ext uri="{FF2B5EF4-FFF2-40B4-BE49-F238E27FC236}">
              <a16:creationId xmlns:a16="http://schemas.microsoft.com/office/drawing/2014/main" xmlns="" id="{00000000-0008-0000-0200-00009A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3" name="直線コネクタ 922">
          <a:extLst>
            <a:ext uri="{FF2B5EF4-FFF2-40B4-BE49-F238E27FC236}">
              <a16:creationId xmlns:a16="http://schemas.microsoft.com/office/drawing/2014/main" xmlns="" id="{00000000-0008-0000-0200-00009B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4" name="【庁舎】&#10;一人当たり面積平均値テキスト">
          <a:extLst>
            <a:ext uri="{FF2B5EF4-FFF2-40B4-BE49-F238E27FC236}">
              <a16:creationId xmlns:a16="http://schemas.microsoft.com/office/drawing/2014/main" xmlns="" id="{00000000-0008-0000-0200-00009C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5" name="フローチャート: 判断 924">
          <a:extLst>
            <a:ext uri="{FF2B5EF4-FFF2-40B4-BE49-F238E27FC236}">
              <a16:creationId xmlns:a16="http://schemas.microsoft.com/office/drawing/2014/main" xmlns="" id="{00000000-0008-0000-0200-00009D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26" name="フローチャート: 判断 925">
          <a:extLst>
            <a:ext uri="{FF2B5EF4-FFF2-40B4-BE49-F238E27FC236}">
              <a16:creationId xmlns:a16="http://schemas.microsoft.com/office/drawing/2014/main" xmlns="" id="{00000000-0008-0000-0200-00009E03000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27" name="フローチャート: 判断 926">
          <a:extLst>
            <a:ext uri="{FF2B5EF4-FFF2-40B4-BE49-F238E27FC236}">
              <a16:creationId xmlns:a16="http://schemas.microsoft.com/office/drawing/2014/main" xmlns="" id="{00000000-0008-0000-0200-00009F030000}"/>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28" name="フローチャート: 判断 927">
          <a:extLst>
            <a:ext uri="{FF2B5EF4-FFF2-40B4-BE49-F238E27FC236}">
              <a16:creationId xmlns:a16="http://schemas.microsoft.com/office/drawing/2014/main" xmlns="" id="{00000000-0008-0000-0200-0000A0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29" name="フローチャート: 判断 928">
          <a:extLst>
            <a:ext uri="{FF2B5EF4-FFF2-40B4-BE49-F238E27FC236}">
              <a16:creationId xmlns:a16="http://schemas.microsoft.com/office/drawing/2014/main" xmlns="" id="{00000000-0008-0000-0200-0000A1030000}"/>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00000000-0008-0000-02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2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2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2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2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26772</xdr:rowOff>
    </xdr:from>
    <xdr:to>
      <xdr:col>116</xdr:col>
      <xdr:colOff>114300</xdr:colOff>
      <xdr:row>107</xdr:row>
      <xdr:rowOff>128372</xdr:rowOff>
    </xdr:to>
    <xdr:sp macro="" textlink="">
      <xdr:nvSpPr>
        <xdr:cNvPr id="935" name="楕円 934">
          <a:extLst>
            <a:ext uri="{FF2B5EF4-FFF2-40B4-BE49-F238E27FC236}">
              <a16:creationId xmlns:a16="http://schemas.microsoft.com/office/drawing/2014/main" xmlns="" id="{00000000-0008-0000-0200-0000A7030000}"/>
            </a:ext>
          </a:extLst>
        </xdr:cNvPr>
        <xdr:cNvSpPr/>
      </xdr:nvSpPr>
      <xdr:spPr>
        <a:xfrm>
          <a:off x="221107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936" name="【庁舎】&#10;一人当たり面積該当値テキスト">
          <a:extLst>
            <a:ext uri="{FF2B5EF4-FFF2-40B4-BE49-F238E27FC236}">
              <a16:creationId xmlns:a16="http://schemas.microsoft.com/office/drawing/2014/main" xmlns="" id="{00000000-0008-0000-0200-0000A8030000}"/>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30886</xdr:rowOff>
    </xdr:from>
    <xdr:to>
      <xdr:col>112</xdr:col>
      <xdr:colOff>38100</xdr:colOff>
      <xdr:row>107</xdr:row>
      <xdr:rowOff>132486</xdr:rowOff>
    </xdr:to>
    <xdr:sp macro="" textlink="">
      <xdr:nvSpPr>
        <xdr:cNvPr id="937" name="楕円 936">
          <a:extLst>
            <a:ext uri="{FF2B5EF4-FFF2-40B4-BE49-F238E27FC236}">
              <a16:creationId xmlns:a16="http://schemas.microsoft.com/office/drawing/2014/main" xmlns="" id="{00000000-0008-0000-0200-0000A9030000}"/>
            </a:ext>
          </a:extLst>
        </xdr:cNvPr>
        <xdr:cNvSpPr/>
      </xdr:nvSpPr>
      <xdr:spPr>
        <a:xfrm>
          <a:off x="21272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77572</xdr:rowOff>
    </xdr:from>
    <xdr:to>
      <xdr:col>116</xdr:col>
      <xdr:colOff>63500</xdr:colOff>
      <xdr:row>107</xdr:row>
      <xdr:rowOff>81686</xdr:rowOff>
    </xdr:to>
    <xdr:cxnSp macro="">
      <xdr:nvCxnSpPr>
        <xdr:cNvPr id="938" name="直線コネクタ 937">
          <a:extLst>
            <a:ext uri="{FF2B5EF4-FFF2-40B4-BE49-F238E27FC236}">
              <a16:creationId xmlns:a16="http://schemas.microsoft.com/office/drawing/2014/main" xmlns="" id="{00000000-0008-0000-0200-0000AA030000}"/>
            </a:ext>
          </a:extLst>
        </xdr:cNvPr>
        <xdr:cNvCxnSpPr/>
      </xdr:nvCxnSpPr>
      <xdr:spPr>
        <a:xfrm flipV="1">
          <a:off x="21323300" y="1842272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35001</xdr:rowOff>
    </xdr:from>
    <xdr:to>
      <xdr:col>107</xdr:col>
      <xdr:colOff>101600</xdr:colOff>
      <xdr:row>107</xdr:row>
      <xdr:rowOff>136601</xdr:rowOff>
    </xdr:to>
    <xdr:sp macro="" textlink="">
      <xdr:nvSpPr>
        <xdr:cNvPr id="939" name="楕円 938">
          <a:extLst>
            <a:ext uri="{FF2B5EF4-FFF2-40B4-BE49-F238E27FC236}">
              <a16:creationId xmlns:a16="http://schemas.microsoft.com/office/drawing/2014/main" xmlns="" id="{00000000-0008-0000-0200-0000AB030000}"/>
            </a:ext>
          </a:extLst>
        </xdr:cNvPr>
        <xdr:cNvSpPr/>
      </xdr:nvSpPr>
      <xdr:spPr>
        <a:xfrm>
          <a:off x="20383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81686</xdr:rowOff>
    </xdr:from>
    <xdr:to>
      <xdr:col>111</xdr:col>
      <xdr:colOff>177800</xdr:colOff>
      <xdr:row>107</xdr:row>
      <xdr:rowOff>85801</xdr:rowOff>
    </xdr:to>
    <xdr:cxnSp macro="">
      <xdr:nvCxnSpPr>
        <xdr:cNvPr id="940" name="直線コネクタ 939">
          <a:extLst>
            <a:ext uri="{FF2B5EF4-FFF2-40B4-BE49-F238E27FC236}">
              <a16:creationId xmlns:a16="http://schemas.microsoft.com/office/drawing/2014/main" xmlns="" id="{00000000-0008-0000-0200-0000AC030000}"/>
            </a:ext>
          </a:extLst>
        </xdr:cNvPr>
        <xdr:cNvCxnSpPr/>
      </xdr:nvCxnSpPr>
      <xdr:spPr>
        <a:xfrm flipV="1">
          <a:off x="20434300" y="184268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38658</xdr:rowOff>
    </xdr:from>
    <xdr:to>
      <xdr:col>102</xdr:col>
      <xdr:colOff>165100</xdr:colOff>
      <xdr:row>107</xdr:row>
      <xdr:rowOff>140258</xdr:rowOff>
    </xdr:to>
    <xdr:sp macro="" textlink="">
      <xdr:nvSpPr>
        <xdr:cNvPr id="941" name="楕円 940">
          <a:extLst>
            <a:ext uri="{FF2B5EF4-FFF2-40B4-BE49-F238E27FC236}">
              <a16:creationId xmlns:a16="http://schemas.microsoft.com/office/drawing/2014/main" xmlns="" id="{00000000-0008-0000-0200-0000AD030000}"/>
            </a:ext>
          </a:extLst>
        </xdr:cNvPr>
        <xdr:cNvSpPr/>
      </xdr:nvSpPr>
      <xdr:spPr>
        <a:xfrm>
          <a:off x="19494500" y="18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85801</xdr:rowOff>
    </xdr:from>
    <xdr:to>
      <xdr:col>107</xdr:col>
      <xdr:colOff>50800</xdr:colOff>
      <xdr:row>107</xdr:row>
      <xdr:rowOff>89458</xdr:rowOff>
    </xdr:to>
    <xdr:cxnSp macro="">
      <xdr:nvCxnSpPr>
        <xdr:cNvPr id="942" name="直線コネクタ 941">
          <a:extLst>
            <a:ext uri="{FF2B5EF4-FFF2-40B4-BE49-F238E27FC236}">
              <a16:creationId xmlns:a16="http://schemas.microsoft.com/office/drawing/2014/main" xmlns="" id="{00000000-0008-0000-0200-0000AE030000}"/>
            </a:ext>
          </a:extLst>
        </xdr:cNvPr>
        <xdr:cNvCxnSpPr/>
      </xdr:nvCxnSpPr>
      <xdr:spPr>
        <a:xfrm flipV="1">
          <a:off x="19545300" y="184309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42317</xdr:rowOff>
    </xdr:from>
    <xdr:to>
      <xdr:col>98</xdr:col>
      <xdr:colOff>38100</xdr:colOff>
      <xdr:row>107</xdr:row>
      <xdr:rowOff>143917</xdr:rowOff>
    </xdr:to>
    <xdr:sp macro="" textlink="">
      <xdr:nvSpPr>
        <xdr:cNvPr id="943" name="楕円 942">
          <a:extLst>
            <a:ext uri="{FF2B5EF4-FFF2-40B4-BE49-F238E27FC236}">
              <a16:creationId xmlns:a16="http://schemas.microsoft.com/office/drawing/2014/main" xmlns="" id="{00000000-0008-0000-0200-0000AF030000}"/>
            </a:ext>
          </a:extLst>
        </xdr:cNvPr>
        <xdr:cNvSpPr/>
      </xdr:nvSpPr>
      <xdr:spPr>
        <a:xfrm>
          <a:off x="18605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89458</xdr:rowOff>
    </xdr:from>
    <xdr:to>
      <xdr:col>102</xdr:col>
      <xdr:colOff>114300</xdr:colOff>
      <xdr:row>107</xdr:row>
      <xdr:rowOff>93117</xdr:rowOff>
    </xdr:to>
    <xdr:cxnSp macro="">
      <xdr:nvCxnSpPr>
        <xdr:cNvPr id="944" name="直線コネクタ 943">
          <a:extLst>
            <a:ext uri="{FF2B5EF4-FFF2-40B4-BE49-F238E27FC236}">
              <a16:creationId xmlns:a16="http://schemas.microsoft.com/office/drawing/2014/main" xmlns="" id="{00000000-0008-0000-0200-0000B0030000}"/>
            </a:ext>
          </a:extLst>
        </xdr:cNvPr>
        <xdr:cNvCxnSpPr/>
      </xdr:nvCxnSpPr>
      <xdr:spPr>
        <a:xfrm flipV="1">
          <a:off x="18656300" y="1843460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945" name="n_1aveValue【庁舎】&#10;一人当たり面積">
          <a:extLst>
            <a:ext uri="{FF2B5EF4-FFF2-40B4-BE49-F238E27FC236}">
              <a16:creationId xmlns:a16="http://schemas.microsoft.com/office/drawing/2014/main" xmlns="" id="{00000000-0008-0000-0200-0000B103000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946" name="n_2aveValue【庁舎】&#10;一人当たり面積">
          <a:extLst>
            <a:ext uri="{FF2B5EF4-FFF2-40B4-BE49-F238E27FC236}">
              <a16:creationId xmlns:a16="http://schemas.microsoft.com/office/drawing/2014/main" xmlns="" id="{00000000-0008-0000-0200-0000B2030000}"/>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47" name="n_3aveValue【庁舎】&#10;一人当たり面積">
          <a:extLst>
            <a:ext uri="{FF2B5EF4-FFF2-40B4-BE49-F238E27FC236}">
              <a16:creationId xmlns:a16="http://schemas.microsoft.com/office/drawing/2014/main" xmlns="" id="{00000000-0008-0000-0200-0000B3030000}"/>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948" name="n_4aveValue【庁舎】&#10;一人当たり面積">
          <a:extLst>
            <a:ext uri="{FF2B5EF4-FFF2-40B4-BE49-F238E27FC236}">
              <a16:creationId xmlns:a16="http://schemas.microsoft.com/office/drawing/2014/main" xmlns="" id="{00000000-0008-0000-0200-0000B4030000}"/>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149013</xdr:rowOff>
    </xdr:from>
    <xdr:ext cx="469744" cy="259045"/>
    <xdr:sp macro="" textlink="">
      <xdr:nvSpPr>
        <xdr:cNvPr id="949" name="n_1mainValue【庁舎】&#10;一人当たり面積">
          <a:extLst>
            <a:ext uri="{FF2B5EF4-FFF2-40B4-BE49-F238E27FC236}">
              <a16:creationId xmlns:a16="http://schemas.microsoft.com/office/drawing/2014/main" xmlns="" id="{00000000-0008-0000-0200-0000B5030000}"/>
            </a:ext>
          </a:extLst>
        </xdr:cNvPr>
        <xdr:cNvSpPr txBox="1"/>
      </xdr:nvSpPr>
      <xdr:spPr>
        <a:xfrm>
          <a:off x="210757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153128</xdr:rowOff>
    </xdr:from>
    <xdr:ext cx="469744" cy="259045"/>
    <xdr:sp macro="" textlink="">
      <xdr:nvSpPr>
        <xdr:cNvPr id="950" name="n_2mainValue【庁舎】&#10;一人当たり面積">
          <a:extLst>
            <a:ext uri="{FF2B5EF4-FFF2-40B4-BE49-F238E27FC236}">
              <a16:creationId xmlns:a16="http://schemas.microsoft.com/office/drawing/2014/main" xmlns="" id="{00000000-0008-0000-0200-0000B6030000}"/>
            </a:ext>
          </a:extLst>
        </xdr:cNvPr>
        <xdr:cNvSpPr txBox="1"/>
      </xdr:nvSpPr>
      <xdr:spPr>
        <a:xfrm>
          <a:off x="20199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156785</xdr:rowOff>
    </xdr:from>
    <xdr:ext cx="469744" cy="259045"/>
    <xdr:sp macro="" textlink="">
      <xdr:nvSpPr>
        <xdr:cNvPr id="951" name="n_3mainValue【庁舎】&#10;一人当たり面積">
          <a:extLst>
            <a:ext uri="{FF2B5EF4-FFF2-40B4-BE49-F238E27FC236}">
              <a16:creationId xmlns:a16="http://schemas.microsoft.com/office/drawing/2014/main" xmlns="" id="{00000000-0008-0000-0200-0000B7030000}"/>
            </a:ext>
          </a:extLst>
        </xdr:cNvPr>
        <xdr:cNvSpPr txBox="1"/>
      </xdr:nvSpPr>
      <xdr:spPr>
        <a:xfrm>
          <a:off x="19310427" y="181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160444</xdr:rowOff>
    </xdr:from>
    <xdr:ext cx="469744" cy="259045"/>
    <xdr:sp macro="" textlink="">
      <xdr:nvSpPr>
        <xdr:cNvPr id="952" name="n_4mainValue【庁舎】&#10;一人当たり面積">
          <a:extLst>
            <a:ext uri="{FF2B5EF4-FFF2-40B4-BE49-F238E27FC236}">
              <a16:creationId xmlns:a16="http://schemas.microsoft.com/office/drawing/2014/main" xmlns="" id="{00000000-0008-0000-0200-0000B8030000}"/>
            </a:ext>
          </a:extLst>
        </xdr:cNvPr>
        <xdr:cNvSpPr txBox="1"/>
      </xdr:nvSpPr>
      <xdr:spPr>
        <a:xfrm>
          <a:off x="18421427" y="181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xmlns="" id="{00000000-0008-0000-02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xmlns="" id="{00000000-0008-0000-02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xmlns="" id="{00000000-0008-0000-02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類似団体と比較して図書館、体育館・プール、福祉施設の有形固定資産減価償却率が高い水準にある。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庁舎については、建設事業を進めているところであり、、保健センターについても新庁舎への集約化を予定していることから、減少する見込みである。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今後、こども園や小学校の建設事業が控えており、各公共施設の統廃合や長寿命化について、計画的に取り組んでいく必要がある。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％と非常に低くなっている。今後も税収や交付税の減収等により、非常に厳しい財政状況が予想されているため、活力ある町づくりを進めることで税収を確保し、財政力指数の改善に努める。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歳出経常一般財源においては、人件費で</a:t>
          </a:r>
          <a:r>
            <a:rPr kumimoji="1" lang="en-US" altLang="ja-JP" sz="1300">
              <a:latin typeface="ＭＳ Ｐゴシック" panose="020B0600070205080204" pitchFamily="50" charset="-128"/>
              <a:ea typeface="ＭＳ Ｐゴシック" panose="020B0600070205080204" pitchFamily="50" charset="-128"/>
            </a:rPr>
            <a:t>183,090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、物件費で</a:t>
          </a:r>
          <a:r>
            <a:rPr kumimoji="1" lang="en-US" altLang="ja-JP" sz="1300">
              <a:latin typeface="ＭＳ Ｐゴシック" panose="020B0600070205080204" pitchFamily="50" charset="-128"/>
              <a:ea typeface="ＭＳ Ｐゴシック" panose="020B0600070205080204" pitchFamily="50" charset="-128"/>
            </a:rPr>
            <a:t>176,950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、補助費で</a:t>
          </a:r>
          <a:r>
            <a:rPr kumimoji="1" lang="en-US" altLang="ja-JP" sz="1300">
              <a:latin typeface="ＭＳ Ｐゴシック" panose="020B0600070205080204" pitchFamily="50" charset="-128"/>
              <a:ea typeface="ＭＳ Ｐゴシック" panose="020B0600070205080204" pitchFamily="50" charset="-128"/>
            </a:rPr>
            <a:t>36,532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、公債費で</a:t>
          </a:r>
          <a:r>
            <a:rPr kumimoji="1" lang="en-US" altLang="ja-JP" sz="1300">
              <a:latin typeface="ＭＳ Ｐゴシック" panose="020B0600070205080204" pitchFamily="50" charset="-128"/>
              <a:ea typeface="ＭＳ Ｐゴシック" panose="020B0600070205080204" pitchFamily="50" charset="-128"/>
            </a:rPr>
            <a:t>28,644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の減少となり、歳出経常一般財源は</a:t>
          </a:r>
          <a:r>
            <a:rPr kumimoji="1" lang="en-US" altLang="ja-JP" sz="1300">
              <a:latin typeface="ＭＳ Ｐゴシック" panose="020B0600070205080204" pitchFamily="50" charset="-128"/>
              <a:ea typeface="ＭＳ Ｐゴシック" panose="020B0600070205080204" pitchFamily="50" charset="-128"/>
            </a:rPr>
            <a:t>25,032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の減少となった。また分母となる歳入経常一般財源においては、地方税で</a:t>
          </a:r>
          <a:r>
            <a:rPr kumimoji="1" lang="en-US" altLang="ja-JP" sz="1300">
              <a:latin typeface="ＭＳ Ｐゴシック" panose="020B0600070205080204" pitchFamily="50" charset="-128"/>
              <a:ea typeface="ＭＳ Ｐゴシック" panose="020B0600070205080204" pitchFamily="50" charset="-128"/>
            </a:rPr>
            <a:t>18,414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の減少となったが、地方譲与税で</a:t>
          </a:r>
          <a:r>
            <a:rPr kumimoji="1" lang="en-US" altLang="ja-JP" sz="1300">
              <a:latin typeface="ＭＳ Ｐゴシック" panose="020B0600070205080204" pitchFamily="50" charset="-128"/>
              <a:ea typeface="ＭＳ Ｐゴシック" panose="020B0600070205080204" pitchFamily="50" charset="-128"/>
            </a:rPr>
            <a:t>5,383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、地方消費税交付金で</a:t>
          </a:r>
          <a:r>
            <a:rPr kumimoji="1" lang="en-US" altLang="ja-JP" sz="1300">
              <a:latin typeface="ＭＳ Ｐゴシック" panose="020B0600070205080204" pitchFamily="50" charset="-128"/>
              <a:ea typeface="ＭＳ Ｐゴシック" panose="020B0600070205080204" pitchFamily="50" charset="-128"/>
            </a:rPr>
            <a:t>62,618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、地方交付税で</a:t>
          </a:r>
          <a:r>
            <a:rPr kumimoji="1" lang="en-US" altLang="ja-JP" sz="1300">
              <a:latin typeface="ＭＳ Ｐゴシック" panose="020B0600070205080204" pitchFamily="50" charset="-128"/>
              <a:ea typeface="ＭＳ Ｐゴシック" panose="020B0600070205080204" pitchFamily="50" charset="-128"/>
            </a:rPr>
            <a:t>24,267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の増加となり、歳入経常一般財源は</a:t>
          </a:r>
          <a:r>
            <a:rPr kumimoji="1" lang="en-US" altLang="ja-JP" sz="1300">
              <a:latin typeface="ＭＳ Ｐゴシック" panose="020B0600070205080204" pitchFamily="50" charset="-128"/>
              <a:ea typeface="ＭＳ Ｐゴシック" panose="020B0600070205080204" pitchFamily="50" charset="-128"/>
            </a:rPr>
            <a:t>14,514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の増加となった。また、臨時財政対策債は</a:t>
          </a:r>
          <a:r>
            <a:rPr kumimoji="1" lang="en-US" altLang="ja-JP" sz="1300">
              <a:latin typeface="ＭＳ Ｐゴシック" panose="020B0600070205080204" pitchFamily="50" charset="-128"/>
              <a:ea typeface="ＭＳ Ｐゴシック" panose="020B0600070205080204" pitchFamily="50" charset="-128"/>
            </a:rPr>
            <a:t>11,434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の減少となった。分子の減少と分母の増加により経常収支比率は前年度比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154517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92771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154517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714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70062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8271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152,707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増加し、物件費は</a:t>
          </a:r>
          <a:r>
            <a:rPr kumimoji="1" lang="en-US" altLang="ja-JP" sz="1300">
              <a:latin typeface="ＭＳ Ｐゴシック" panose="020B0600070205080204" pitchFamily="50" charset="-128"/>
              <a:ea typeface="ＭＳ Ｐゴシック" panose="020B0600070205080204" pitchFamily="50" charset="-128"/>
            </a:rPr>
            <a:t>191,678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としていることや隣町の消防業務を受託していることから職員数が多く類似団体と比較して人件費が高い傾向にある。今後も職員数の管理や施設の統廃合など合併効果を活かした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125197</xdr:rowOff>
    </xdr:from>
    <xdr:to>
      <xdr:col>23</xdr:col>
      <xdr:colOff>133350</xdr:colOff>
      <xdr:row>82</xdr:row>
      <xdr:rowOff>150506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8409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83224</xdr:rowOff>
    </xdr:from>
    <xdr:to>
      <xdr:col>19</xdr:col>
      <xdr:colOff>133350</xdr:colOff>
      <xdr:row>82</xdr:row>
      <xdr:rowOff>125197</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4212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23479</xdr:rowOff>
    </xdr:from>
    <xdr:to>
      <xdr:col>15</xdr:col>
      <xdr:colOff>82550</xdr:colOff>
      <xdr:row>82</xdr:row>
      <xdr:rowOff>83224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082379"/>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23479</xdr:rowOff>
    </xdr:from>
    <xdr:to>
      <xdr:col>11</xdr:col>
      <xdr:colOff>31750</xdr:colOff>
      <xdr:row>82</xdr:row>
      <xdr:rowOff>35037</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4082379"/>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99706</xdr:rowOff>
    </xdr:from>
    <xdr:to>
      <xdr:col>23</xdr:col>
      <xdr:colOff>184150</xdr:colOff>
      <xdr:row>83</xdr:row>
      <xdr:rowOff>29856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1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71783</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3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74397</xdr:rowOff>
    </xdr:from>
    <xdr:to>
      <xdr:col>19</xdr:col>
      <xdr:colOff>184150</xdr:colOff>
      <xdr:row>83</xdr:row>
      <xdr:rowOff>4547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1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160774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19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32424</xdr:rowOff>
    </xdr:from>
    <xdr:to>
      <xdr:col>15</xdr:col>
      <xdr:colOff>133350</xdr:colOff>
      <xdr:row>82</xdr:row>
      <xdr:rowOff>134024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118801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1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144129</xdr:rowOff>
    </xdr:from>
    <xdr:to>
      <xdr:col>11</xdr:col>
      <xdr:colOff>82550</xdr:colOff>
      <xdr:row>82</xdr:row>
      <xdr:rowOff>74279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59056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155687</xdr:rowOff>
    </xdr:from>
    <xdr:to>
      <xdr:col>7</xdr:col>
      <xdr:colOff>31750</xdr:colOff>
      <xdr:row>82</xdr:row>
      <xdr:rowOff>85837</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70614</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1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20259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5245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66221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5290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169636</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人上回る結果となっている。行政サービスを低下させることのない職員の事務能力の向上を図りながら、職員数の管理に努めていく。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139522</xdr:rowOff>
    </xdr:from>
    <xdr:to>
      <xdr:col>81</xdr:col>
      <xdr:colOff>44450</xdr:colOff>
      <xdr:row>62</xdr:row>
      <xdr:rowOff>155448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769422"/>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127457</xdr:rowOff>
    </xdr:from>
    <xdr:to>
      <xdr:col>77</xdr:col>
      <xdr:colOff>44450</xdr:colOff>
      <xdr:row>62</xdr:row>
      <xdr:rowOff>139522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757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114909</xdr:rowOff>
    </xdr:from>
    <xdr:to>
      <xdr:col>72</xdr:col>
      <xdr:colOff>203200</xdr:colOff>
      <xdr:row>62</xdr:row>
      <xdr:rowOff>127457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744809"/>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99466</xdr:rowOff>
    </xdr:from>
    <xdr:to>
      <xdr:col>68</xdr:col>
      <xdr:colOff>152400</xdr:colOff>
      <xdr:row>62</xdr:row>
      <xdr:rowOff>114909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72936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104648</xdr:rowOff>
    </xdr:from>
    <xdr:to>
      <xdr:col>81</xdr:col>
      <xdr:colOff>95250</xdr:colOff>
      <xdr:row>63</xdr:row>
      <xdr:rowOff>34798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76725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88722</xdr:rowOff>
    </xdr:from>
    <xdr:to>
      <xdr:col>77</xdr:col>
      <xdr:colOff>95250</xdr:colOff>
      <xdr:row>63</xdr:row>
      <xdr:rowOff>18872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3649</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80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76657</xdr:rowOff>
    </xdr:from>
    <xdr:to>
      <xdr:col>73</xdr:col>
      <xdr:colOff>44450</xdr:colOff>
      <xdr:row>63</xdr:row>
      <xdr:rowOff>6807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7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163034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7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64109</xdr:rowOff>
    </xdr:from>
    <xdr:to>
      <xdr:col>68</xdr:col>
      <xdr:colOff>203200</xdr:colOff>
      <xdr:row>62</xdr:row>
      <xdr:rowOff>165709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6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150486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78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48666</xdr:rowOff>
    </xdr:from>
    <xdr:to>
      <xdr:col>64</xdr:col>
      <xdr:colOff>152400</xdr:colOff>
      <xdr:row>62</xdr:row>
      <xdr:rowOff>150266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135043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7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基準財政需要額に算入される公債費は高い数値を維持しているものの、元利償還額も高い数値で推移しており、単年度の実質公債費比率は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73660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2407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39878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19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163068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一般会計の地方債残高が増加したことにより将来負担額が増加し、将来負担比率が</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138091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926461"/>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159935</xdr:rowOff>
    </xdr:from>
    <xdr:to>
      <xdr:col>77</xdr:col>
      <xdr:colOff>44450</xdr:colOff>
      <xdr:row>17</xdr:row>
      <xdr:rowOff>11811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90313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159935</xdr:rowOff>
    </xdr:from>
    <xdr:to>
      <xdr:col>72</xdr:col>
      <xdr:colOff>203200</xdr:colOff>
      <xdr:row>17</xdr:row>
      <xdr:rowOff>29506</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90313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29506</xdr:rowOff>
    </xdr:from>
    <xdr:to>
      <xdr:col>68</xdr:col>
      <xdr:colOff>152400</xdr:colOff>
      <xdr:row>17</xdr:row>
      <xdr:rowOff>38354</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94415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87291</xdr:rowOff>
    </xdr:from>
    <xdr:to>
      <xdr:col>81</xdr:col>
      <xdr:colOff>95250</xdr:colOff>
      <xdr:row>18</xdr:row>
      <xdr:rowOff>17441</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59368</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9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109135</xdr:rowOff>
    </xdr:from>
    <xdr:to>
      <xdr:col>73</xdr:col>
      <xdr:colOff>44450</xdr:colOff>
      <xdr:row>17</xdr:row>
      <xdr:rowOff>39285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24062</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150156</xdr:rowOff>
    </xdr:from>
    <xdr:to>
      <xdr:col>68</xdr:col>
      <xdr:colOff>203200</xdr:colOff>
      <xdr:row>17</xdr:row>
      <xdr:rowOff>80306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8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65083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97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159004</xdr:rowOff>
    </xdr:from>
    <xdr:to>
      <xdr:col>64</xdr:col>
      <xdr:colOff>152400</xdr:colOff>
      <xdr:row>17</xdr:row>
      <xdr:rowOff>89154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73931</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年度の合併後、分庁舎方式を採用していることや隣町の消防業務を受託していることから職員数が多く人件費が高くなっている。令和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年度は人件費に会計年度任用職員が加わり、人件費全体が増加している。人件費に係る経常収支比率は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9471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34</xdr:row>
      <xdr:rowOff>117856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34</xdr:row>
      <xdr:rowOff>94996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94996</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153433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8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126001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130573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物件費全体で地籍調査事業などの減少により</a:t>
          </a:r>
          <a:r>
            <a:rPr kumimoji="1" lang="en-US" altLang="ja-JP" sz="1300">
              <a:latin typeface="ＭＳ Ｐゴシック" panose="020B0600070205080204" pitchFamily="50" charset="-128"/>
              <a:ea typeface="ＭＳ Ｐゴシック" panose="020B0600070205080204" pitchFamily="50" charset="-128"/>
            </a:rPr>
            <a:t>191,678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減少している。物件費に係る経常収支比率は類似団体を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22225</xdr:rowOff>
    </xdr:from>
    <xdr:to>
      <xdr:col>82</xdr:col>
      <xdr:colOff>107950</xdr:colOff>
      <xdr:row>17</xdr:row>
      <xdr:rowOff>136525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76542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17</xdr:row>
      <xdr:rowOff>136525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03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88900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994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79375</xdr:rowOff>
    </xdr:from>
    <xdr:to>
      <xdr:col>69</xdr:col>
      <xdr:colOff>92075</xdr:colOff>
      <xdr:row>17</xdr:row>
      <xdr:rowOff>155575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94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142875</xdr:rowOff>
    </xdr:from>
    <xdr:to>
      <xdr:col>82</xdr:col>
      <xdr:colOff>158750</xdr:colOff>
      <xdr:row>16</xdr:row>
      <xdr:rowOff>73025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159402</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652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28575</xdr:rowOff>
    </xdr:from>
    <xdr:to>
      <xdr:col>69</xdr:col>
      <xdr:colOff>142875</xdr:colOff>
      <xdr:row>17</xdr:row>
      <xdr:rowOff>130175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114952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保育所措置経費などが増加したものの児童手当経費などの減少により扶助費全体で減少している。扶助費に係る経常収支比率は、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60325</xdr:rowOff>
    </xdr:from>
    <xdr:to>
      <xdr:col>24</xdr:col>
      <xdr:colOff>25400</xdr:colOff>
      <xdr:row>55</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987800" y="9490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60325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9480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98425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2209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98425</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432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xdr:rowOff>
    </xdr:from>
    <xdr:to>
      <xdr:col>20</xdr:col>
      <xdr:colOff>38100</xdr:colOff>
      <xdr:row>55</xdr:row>
      <xdr:rowOff>111125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121302</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経常経費充当一般財源等において、維持補修費が</a:t>
          </a:r>
          <a:r>
            <a:rPr kumimoji="1" lang="en-US" altLang="ja-JP" sz="1300">
              <a:latin typeface="ＭＳ Ｐゴシック" panose="020B0600070205080204" pitchFamily="50" charset="-128"/>
              <a:ea typeface="ＭＳ Ｐゴシック" panose="020B0600070205080204" pitchFamily="50" charset="-128"/>
            </a:rPr>
            <a:t>1,961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増加し、投資及び出資・貸付金</a:t>
          </a:r>
          <a:r>
            <a:rPr kumimoji="1" lang="en-US" altLang="ja-JP" sz="1300">
              <a:latin typeface="ＭＳ Ｐゴシック" panose="020B0600070205080204" pitchFamily="50" charset="-128"/>
              <a:ea typeface="ＭＳ Ｐゴシック" panose="020B0600070205080204" pitchFamily="50" charset="-128"/>
            </a:rPr>
            <a:t>2,180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193,477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が減少している。その他に係る経常収支比率は類似団体を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％となっている。今後も各施設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インフラ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2903</xdr:rowOff>
    </xdr:from>
    <xdr:to>
      <xdr:col>82</xdr:col>
      <xdr:colOff>107950</xdr:colOff>
      <xdr:row>58</xdr:row>
      <xdr:rowOff>22497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9470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2903</xdr:rowOff>
    </xdr:from>
    <xdr:to>
      <xdr:col>78</xdr:col>
      <xdr:colOff>69850</xdr:colOff>
      <xdr:row>58</xdr:row>
      <xdr:rowOff>2903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947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2903</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9078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123553</xdr:rowOff>
    </xdr:from>
    <xdr:to>
      <xdr:col>78</xdr:col>
      <xdr:colOff>120650</xdr:colOff>
      <xdr:row>58</xdr:row>
      <xdr:rowOff>53703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63880</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63880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補助費等全体で特別定額給付金給付事業の皆増により、</a:t>
          </a:r>
          <a:r>
            <a:rPr kumimoji="1" lang="en-US" altLang="ja-JP" sz="1300">
              <a:latin typeface="ＭＳ Ｐゴシック" panose="020B0600070205080204" pitchFamily="50" charset="-128"/>
              <a:ea typeface="ＭＳ Ｐゴシック" panose="020B0600070205080204" pitchFamily="50" charset="-128"/>
            </a:rPr>
            <a:t>2,105,786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％となっている。今後も単独施策に係る補助金や公共的団体への補助金について、実績精算の徹底や余剰金がないかのチェックを行うなど、引き続き見直しを行っている。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94996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28,644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の減少となったが、公債費に係る経常収支比率は類似団体を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ている。過去に発行した地方債の元利償還や今後予定されている公共施設の高台移転など、公債費の上昇が将来の町財政を圧迫することが危惧されるため、事業の精査による事業費の抑制を行うなど、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60706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65278</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605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65278</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79</xdr:row>
      <xdr:rowOff>10413</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公債費以外で最も経常経費充当一般財源等の大きいものが人件費であり、引き続き抑制に努めていくとともに、義務的経費以外の物件費や補助費等の抑制にも努めていかなければならない。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90424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90424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0200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165863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26415</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126078</xdr:rowOff>
    </xdr:from>
    <xdr:to>
      <xdr:col>29</xdr:col>
      <xdr:colOff>127000</xdr:colOff>
      <xdr:row>16</xdr:row>
      <xdr:rowOff>165771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16903"/>
          <a:ext cx="647700" cy="3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165771</xdr:rowOff>
    </xdr:from>
    <xdr:to>
      <xdr:col>26</xdr:col>
      <xdr:colOff>50800</xdr:colOff>
      <xdr:row>17</xdr:row>
      <xdr:rowOff>13317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56596"/>
          <a:ext cx="698500" cy="1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13317</xdr:rowOff>
    </xdr:from>
    <xdr:to>
      <xdr:col>22</xdr:col>
      <xdr:colOff>114300</xdr:colOff>
      <xdr:row>17</xdr:row>
      <xdr:rowOff>53383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75592"/>
          <a:ext cx="698500" cy="4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53383</xdr:rowOff>
    </xdr:from>
    <xdr:to>
      <xdr:col>18</xdr:col>
      <xdr:colOff>177800</xdr:colOff>
      <xdr:row>17</xdr:row>
      <xdr:rowOff>73431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15658"/>
          <a:ext cx="698500" cy="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75278</xdr:rowOff>
    </xdr:from>
    <xdr:to>
      <xdr:col>29</xdr:col>
      <xdr:colOff>177800</xdr:colOff>
      <xdr:row>17</xdr:row>
      <xdr:rowOff>5428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6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91805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114971</xdr:rowOff>
    </xdr:from>
    <xdr:to>
      <xdr:col>26</xdr:col>
      <xdr:colOff>101600</xdr:colOff>
      <xdr:row>17</xdr:row>
      <xdr:rowOff>45121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55298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133967</xdr:rowOff>
    </xdr:from>
    <xdr:to>
      <xdr:col>22</xdr:col>
      <xdr:colOff>165100</xdr:colOff>
      <xdr:row>17</xdr:row>
      <xdr:rowOff>64117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2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74294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2583</xdr:rowOff>
    </xdr:from>
    <xdr:to>
      <xdr:col>19</xdr:col>
      <xdr:colOff>38100</xdr:colOff>
      <xdr:row>17</xdr:row>
      <xdr:rowOff>104183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114360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73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22631</xdr:rowOff>
    </xdr:from>
    <xdr:to>
      <xdr:col>15</xdr:col>
      <xdr:colOff>101600</xdr:colOff>
      <xdr:row>17</xdr:row>
      <xdr:rowOff>124231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8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134408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197447</xdr:rowOff>
    </xdr:from>
    <xdr:to>
      <xdr:col>29</xdr:col>
      <xdr:colOff>127000</xdr:colOff>
      <xdr:row>34</xdr:row>
      <xdr:rowOff>253759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464897"/>
          <a:ext cx="6477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253759</xdr:rowOff>
    </xdr:from>
    <xdr:to>
      <xdr:col>26</xdr:col>
      <xdr:colOff>50800</xdr:colOff>
      <xdr:row>34</xdr:row>
      <xdr:rowOff>318567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521209"/>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318567</xdr:rowOff>
    </xdr:from>
    <xdr:to>
      <xdr:col>22</xdr:col>
      <xdr:colOff>114300</xdr:colOff>
      <xdr:row>35</xdr:row>
      <xdr:rowOff>26416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586017"/>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26416</xdr:rowOff>
    </xdr:from>
    <xdr:to>
      <xdr:col>18</xdr:col>
      <xdr:colOff>177800</xdr:colOff>
      <xdr:row>35</xdr:row>
      <xdr:rowOff>99435</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636766"/>
          <a:ext cx="698500" cy="7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146647</xdr:rowOff>
    </xdr:from>
    <xdr:to>
      <xdr:col>29</xdr:col>
      <xdr:colOff>177800</xdr:colOff>
      <xdr:row>34</xdr:row>
      <xdr:rowOff>248247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41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334624</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2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202959</xdr:rowOff>
    </xdr:from>
    <xdr:to>
      <xdr:col>26</xdr:col>
      <xdr:colOff>101600</xdr:colOff>
      <xdr:row>34</xdr:row>
      <xdr:rowOff>304558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314736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3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267767</xdr:rowOff>
    </xdr:from>
    <xdr:to>
      <xdr:col>22</xdr:col>
      <xdr:colOff>165100</xdr:colOff>
      <xdr:row>35</xdr:row>
      <xdr:rowOff>26467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53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36644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30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318516</xdr:rowOff>
    </xdr:from>
    <xdr:to>
      <xdr:col>19</xdr:col>
      <xdr:colOff>38100</xdr:colOff>
      <xdr:row>35</xdr:row>
      <xdr:rowOff>77216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87393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35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48635</xdr:rowOff>
    </xdr:from>
    <xdr:to>
      <xdr:col>15</xdr:col>
      <xdr:colOff>101600</xdr:colOff>
      <xdr:row>35</xdr:row>
      <xdr:rowOff>150235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160412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66315</xdr:rowOff>
    </xdr:from>
    <xdr:to>
      <xdr:col>24</xdr:col>
      <xdr:colOff>63500</xdr:colOff>
      <xdr:row>35</xdr:row>
      <xdr:rowOff>123661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067065"/>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123661</xdr:rowOff>
    </xdr:from>
    <xdr:to>
      <xdr:col>19</xdr:col>
      <xdr:colOff>177800</xdr:colOff>
      <xdr:row>35</xdr:row>
      <xdr:rowOff>132920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12441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132920</xdr:rowOff>
    </xdr:from>
    <xdr:to>
      <xdr:col>15</xdr:col>
      <xdr:colOff>50800</xdr:colOff>
      <xdr:row>35</xdr:row>
      <xdr:rowOff>150623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13367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150623</xdr:rowOff>
    </xdr:from>
    <xdr:to>
      <xdr:col>10</xdr:col>
      <xdr:colOff>114300</xdr:colOff>
      <xdr:row>35</xdr:row>
      <xdr:rowOff>158825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151373"/>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15515</xdr:rowOff>
    </xdr:from>
    <xdr:to>
      <xdr:col>24</xdr:col>
      <xdr:colOff>114300</xdr:colOff>
      <xdr:row>35</xdr:row>
      <xdr:rowOff>117115</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38392</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8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72861</xdr:rowOff>
    </xdr:from>
    <xdr:to>
      <xdr:col>20</xdr:col>
      <xdr:colOff>38100</xdr:colOff>
      <xdr:row>36</xdr:row>
      <xdr:rowOff>3011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19538</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8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82120</xdr:rowOff>
    </xdr:from>
    <xdr:to>
      <xdr:col>15</xdr:col>
      <xdr:colOff>101600</xdr:colOff>
      <xdr:row>36</xdr:row>
      <xdr:rowOff>12270</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0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28797</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8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99823</xdr:rowOff>
    </xdr:from>
    <xdr:to>
      <xdr:col>10</xdr:col>
      <xdr:colOff>165100</xdr:colOff>
      <xdr:row>36</xdr:row>
      <xdr:rowOff>29973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46500</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8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108025</xdr:rowOff>
    </xdr:from>
    <xdr:to>
      <xdr:col>6</xdr:col>
      <xdr:colOff>38100</xdr:colOff>
      <xdr:row>36</xdr:row>
      <xdr:rowOff>38175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54702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8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119757</xdr:rowOff>
    </xdr:from>
    <xdr:to>
      <xdr:col>24</xdr:col>
      <xdr:colOff>63500</xdr:colOff>
      <xdr:row>55</xdr:row>
      <xdr:rowOff>164115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549507"/>
          <a:ext cx="8382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119757</xdr:rowOff>
    </xdr:from>
    <xdr:to>
      <xdr:col>19</xdr:col>
      <xdr:colOff>177800</xdr:colOff>
      <xdr:row>56</xdr:row>
      <xdr:rowOff>3093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549507"/>
          <a:ext cx="8890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3093</xdr:rowOff>
    </xdr:from>
    <xdr:to>
      <xdr:col>15</xdr:col>
      <xdr:colOff>50800</xdr:colOff>
      <xdr:row>56</xdr:row>
      <xdr:rowOff>52622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604293"/>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32761</xdr:rowOff>
    </xdr:from>
    <xdr:to>
      <xdr:col>10</xdr:col>
      <xdr:colOff>114300</xdr:colOff>
      <xdr:row>56</xdr:row>
      <xdr:rowOff>52622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63396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113315</xdr:rowOff>
    </xdr:from>
    <xdr:to>
      <xdr:col>24</xdr:col>
      <xdr:colOff>114300</xdr:colOff>
      <xdr:row>56</xdr:row>
      <xdr:rowOff>43465</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136192</xdr:rowOff>
    </xdr:from>
    <xdr:ext cx="599010"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39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68957</xdr:rowOff>
    </xdr:from>
    <xdr:to>
      <xdr:col>20</xdr:col>
      <xdr:colOff>38100</xdr:colOff>
      <xdr:row>55</xdr:row>
      <xdr:rowOff>170557</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15634</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497795" y="927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123743</xdr:rowOff>
    </xdr:from>
    <xdr:to>
      <xdr:col>15</xdr:col>
      <xdr:colOff>101600</xdr:colOff>
      <xdr:row>56</xdr:row>
      <xdr:rowOff>53893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5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70420</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08795" y="932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1822</xdr:rowOff>
    </xdr:from>
    <xdr:to>
      <xdr:col>10</xdr:col>
      <xdr:colOff>165100</xdr:colOff>
      <xdr:row>56</xdr:row>
      <xdr:rowOff>103422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119949</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153411</xdr:rowOff>
    </xdr:from>
    <xdr:to>
      <xdr:col>6</xdr:col>
      <xdr:colOff>38100</xdr:colOff>
      <xdr:row>56</xdr:row>
      <xdr:rowOff>83561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100088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3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123279</xdr:rowOff>
    </xdr:from>
    <xdr:to>
      <xdr:col>24</xdr:col>
      <xdr:colOff>63500</xdr:colOff>
      <xdr:row>77</xdr:row>
      <xdr:rowOff>133947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2492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91351</xdr:rowOff>
    </xdr:from>
    <xdr:to>
      <xdr:col>19</xdr:col>
      <xdr:colOff>177800</xdr:colOff>
      <xdr:row>77</xdr:row>
      <xdr:rowOff>133947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29300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91351</xdr:rowOff>
    </xdr:from>
    <xdr:to>
      <xdr:col>15</xdr:col>
      <xdr:colOff>50800</xdr:colOff>
      <xdr:row>77</xdr:row>
      <xdr:rowOff>159283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293001"/>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91960</xdr:rowOff>
    </xdr:from>
    <xdr:to>
      <xdr:col>10</xdr:col>
      <xdr:colOff>114300</xdr:colOff>
      <xdr:row>77</xdr:row>
      <xdr:rowOff>159283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29361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72479</xdr:rowOff>
    </xdr:from>
    <xdr:to>
      <xdr:col>24</xdr:col>
      <xdr:colOff>114300</xdr:colOff>
      <xdr:row>78</xdr:row>
      <xdr:rowOff>2629</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95356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2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83147</xdr:rowOff>
    </xdr:from>
    <xdr:to>
      <xdr:col>20</xdr:col>
      <xdr:colOff>38100</xdr:colOff>
      <xdr:row>78</xdr:row>
      <xdr:rowOff>13297</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29824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0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40551</xdr:rowOff>
    </xdr:from>
    <xdr:to>
      <xdr:col>15</xdr:col>
      <xdr:colOff>101600</xdr:colOff>
      <xdr:row>77</xdr:row>
      <xdr:rowOff>142151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158678</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0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108483</xdr:rowOff>
    </xdr:from>
    <xdr:to>
      <xdr:col>10</xdr:col>
      <xdr:colOff>165100</xdr:colOff>
      <xdr:row>78</xdr:row>
      <xdr:rowOff>38633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29760</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41160</xdr:rowOff>
    </xdr:from>
    <xdr:to>
      <xdr:col>6</xdr:col>
      <xdr:colOff>38100</xdr:colOff>
      <xdr:row>77</xdr:row>
      <xdr:rowOff>142760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159287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47904</xdr:rowOff>
    </xdr:from>
    <xdr:to>
      <xdr:col>24</xdr:col>
      <xdr:colOff>63500</xdr:colOff>
      <xdr:row>96</xdr:row>
      <xdr:rowOff>64529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507104"/>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64529</xdr:rowOff>
    </xdr:from>
    <xdr:to>
      <xdr:col>19</xdr:col>
      <xdr:colOff>177800</xdr:colOff>
      <xdr:row>96</xdr:row>
      <xdr:rowOff>86754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523729"/>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82702</xdr:rowOff>
    </xdr:from>
    <xdr:to>
      <xdr:col>15</xdr:col>
      <xdr:colOff>50800</xdr:colOff>
      <xdr:row>96</xdr:row>
      <xdr:rowOff>86754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019300" y="16541902"/>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170853</xdr:rowOff>
    </xdr:from>
    <xdr:to>
      <xdr:col>10</xdr:col>
      <xdr:colOff>114300</xdr:colOff>
      <xdr:row>96</xdr:row>
      <xdr:rowOff>82702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1130300" y="16458603"/>
          <a:ext cx="889000" cy="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168554</xdr:rowOff>
    </xdr:from>
    <xdr:to>
      <xdr:col>24</xdr:col>
      <xdr:colOff>114300</xdr:colOff>
      <xdr:row>96</xdr:row>
      <xdr:rowOff>98704</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4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146981</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4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13729</xdr:rowOff>
    </xdr:from>
    <xdr:to>
      <xdr:col>20</xdr:col>
      <xdr:colOff>38100</xdr:colOff>
      <xdr:row>96</xdr:row>
      <xdr:rowOff>115329</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4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106456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5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35954</xdr:rowOff>
    </xdr:from>
    <xdr:to>
      <xdr:col>15</xdr:col>
      <xdr:colOff>101600</xdr:colOff>
      <xdr:row>96</xdr:row>
      <xdr:rowOff>137554</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4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128681</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5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31902</xdr:rowOff>
    </xdr:from>
    <xdr:to>
      <xdr:col>10</xdr:col>
      <xdr:colOff>165100</xdr:colOff>
      <xdr:row>96</xdr:row>
      <xdr:rowOff>133502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4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124629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5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120053</xdr:rowOff>
    </xdr:from>
    <xdr:to>
      <xdr:col>6</xdr:col>
      <xdr:colOff>38100</xdr:colOff>
      <xdr:row>96</xdr:row>
      <xdr:rowOff>50203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4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66730</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1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8034</xdr:rowOff>
    </xdr:from>
    <xdr:to>
      <xdr:col>55</xdr:col>
      <xdr:colOff>0</xdr:colOff>
      <xdr:row>37</xdr:row>
      <xdr:rowOff>20805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5837334"/>
          <a:ext cx="838200" cy="5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20805</xdr:rowOff>
    </xdr:from>
    <xdr:to>
      <xdr:col>50</xdr:col>
      <xdr:colOff>114300</xdr:colOff>
      <xdr:row>37</xdr:row>
      <xdr:rowOff>39448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364455"/>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22832</xdr:rowOff>
    </xdr:from>
    <xdr:to>
      <xdr:col>45</xdr:col>
      <xdr:colOff>177800</xdr:colOff>
      <xdr:row>37</xdr:row>
      <xdr:rowOff>39448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7861300" y="6366482"/>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22832</xdr:rowOff>
    </xdr:from>
    <xdr:to>
      <xdr:col>41</xdr:col>
      <xdr:colOff>50800</xdr:colOff>
      <xdr:row>37</xdr:row>
      <xdr:rowOff>113948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6972300" y="6366482"/>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128684</xdr:rowOff>
    </xdr:from>
    <xdr:to>
      <xdr:col>55</xdr:col>
      <xdr:colOff>50800</xdr:colOff>
      <xdr:row>34</xdr:row>
      <xdr:rowOff>58834</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57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151561</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63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141455</xdr:rowOff>
    </xdr:from>
    <xdr:to>
      <xdr:col>50</xdr:col>
      <xdr:colOff>165100</xdr:colOff>
      <xdr:row>37</xdr:row>
      <xdr:rowOff>71605</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3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88132</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0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160098</xdr:rowOff>
    </xdr:from>
    <xdr:to>
      <xdr:col>46</xdr:col>
      <xdr:colOff>38100</xdr:colOff>
      <xdr:row>37</xdr:row>
      <xdr:rowOff>90248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3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106775</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1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143482</xdr:rowOff>
    </xdr:from>
    <xdr:to>
      <xdr:col>41</xdr:col>
      <xdr:colOff>101600</xdr:colOff>
      <xdr:row>37</xdr:row>
      <xdr:rowOff>73632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3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90159</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0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63148</xdr:rowOff>
    </xdr:from>
    <xdr:to>
      <xdr:col>36</xdr:col>
      <xdr:colOff>165100</xdr:colOff>
      <xdr:row>37</xdr:row>
      <xdr:rowOff>164748</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4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9825</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1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134221</xdr:rowOff>
    </xdr:from>
    <xdr:to>
      <xdr:col>55</xdr:col>
      <xdr:colOff>0</xdr:colOff>
      <xdr:row>56</xdr:row>
      <xdr:rowOff>27572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392521"/>
          <a:ext cx="838200" cy="2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27572</xdr:rowOff>
    </xdr:from>
    <xdr:to>
      <xdr:col>50</xdr:col>
      <xdr:colOff>114300</xdr:colOff>
      <xdr:row>57</xdr:row>
      <xdr:rowOff>131886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628772"/>
          <a:ext cx="889000" cy="2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131886</xdr:rowOff>
    </xdr:from>
    <xdr:to>
      <xdr:col>45</xdr:col>
      <xdr:colOff>177800</xdr:colOff>
      <xdr:row>57</xdr:row>
      <xdr:rowOff>132907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9045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132907</xdr:rowOff>
    </xdr:from>
    <xdr:to>
      <xdr:col>41</xdr:col>
      <xdr:colOff>50800</xdr:colOff>
      <xdr:row>57</xdr:row>
      <xdr:rowOff>159794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905557"/>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83421</xdr:rowOff>
    </xdr:from>
    <xdr:to>
      <xdr:col>55</xdr:col>
      <xdr:colOff>50800</xdr:colOff>
      <xdr:row>55</xdr:row>
      <xdr:rowOff>13571</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3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106298</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19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148222</xdr:rowOff>
    </xdr:from>
    <xdr:to>
      <xdr:col>50</xdr:col>
      <xdr:colOff>165100</xdr:colOff>
      <xdr:row>56</xdr:row>
      <xdr:rowOff>78372</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94899</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39795" y="93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81086</xdr:rowOff>
    </xdr:from>
    <xdr:to>
      <xdr:col>46</xdr:col>
      <xdr:colOff>38100</xdr:colOff>
      <xdr:row>58</xdr:row>
      <xdr:rowOff>11236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2363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82107</xdr:rowOff>
    </xdr:from>
    <xdr:to>
      <xdr:col>41</xdr:col>
      <xdr:colOff>101600</xdr:colOff>
      <xdr:row>58</xdr:row>
      <xdr:rowOff>12257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8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9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108994</xdr:rowOff>
    </xdr:from>
    <xdr:to>
      <xdr:col>36</xdr:col>
      <xdr:colOff>165100</xdr:colOff>
      <xdr:row>58</xdr:row>
      <xdr:rowOff>39144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30271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99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123423</xdr:rowOff>
    </xdr:from>
    <xdr:to>
      <xdr:col>55</xdr:col>
      <xdr:colOff>0</xdr:colOff>
      <xdr:row>76</xdr:row>
      <xdr:rowOff>170346</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2810723"/>
          <a:ext cx="838200" cy="3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170346</xdr:rowOff>
    </xdr:from>
    <xdr:to>
      <xdr:col>50</xdr:col>
      <xdr:colOff>114300</xdr:colOff>
      <xdr:row>78</xdr:row>
      <xdr:rowOff>17038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2005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17038</xdr:rowOff>
    </xdr:from>
    <xdr:to>
      <xdr:col>45</xdr:col>
      <xdr:colOff>177800</xdr:colOff>
      <xdr:row>78</xdr:row>
      <xdr:rowOff>55223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390138"/>
          <a:ext cx="8890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35088</xdr:rowOff>
    </xdr:from>
    <xdr:to>
      <xdr:col>41</xdr:col>
      <xdr:colOff>50800</xdr:colOff>
      <xdr:row>78</xdr:row>
      <xdr:rowOff>55223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408188"/>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72623</xdr:rowOff>
    </xdr:from>
    <xdr:to>
      <xdr:col>55</xdr:col>
      <xdr:colOff>50800</xdr:colOff>
      <xdr:row>75</xdr:row>
      <xdr:rowOff>2773</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2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95500</xdr:rowOff>
    </xdr:from>
    <xdr:ext cx="599010"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261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119546</xdr:rowOff>
    </xdr:from>
    <xdr:to>
      <xdr:col>50</xdr:col>
      <xdr:colOff>165100</xdr:colOff>
      <xdr:row>77</xdr:row>
      <xdr:rowOff>49696</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1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66223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29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137688</xdr:rowOff>
    </xdr:from>
    <xdr:to>
      <xdr:col>46</xdr:col>
      <xdr:colOff>38100</xdr:colOff>
      <xdr:row>78</xdr:row>
      <xdr:rowOff>67838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84365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1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4423</xdr:rowOff>
    </xdr:from>
    <xdr:to>
      <xdr:col>41</xdr:col>
      <xdr:colOff>101600</xdr:colOff>
      <xdr:row>78</xdr:row>
      <xdr:rowOff>106023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97150</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4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155738</xdr:rowOff>
    </xdr:from>
    <xdr:to>
      <xdr:col>36</xdr:col>
      <xdr:colOff>165100</xdr:colOff>
      <xdr:row>78</xdr:row>
      <xdr:rowOff>85888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102415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1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106814</xdr:rowOff>
    </xdr:from>
    <xdr:to>
      <xdr:col>55</xdr:col>
      <xdr:colOff>0</xdr:colOff>
      <xdr:row>97</xdr:row>
      <xdr:rowOff>160581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737464"/>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150225</xdr:rowOff>
    </xdr:from>
    <xdr:to>
      <xdr:col>50</xdr:col>
      <xdr:colOff>114300</xdr:colOff>
      <xdr:row>97</xdr:row>
      <xdr:rowOff>160581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780875"/>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117928</xdr:rowOff>
    </xdr:from>
    <xdr:to>
      <xdr:col>45</xdr:col>
      <xdr:colOff>177800</xdr:colOff>
      <xdr:row>97</xdr:row>
      <xdr:rowOff>150225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748578"/>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117928</xdr:rowOff>
    </xdr:from>
    <xdr:to>
      <xdr:col>41</xdr:col>
      <xdr:colOff>50800</xdr:colOff>
      <xdr:row>98</xdr:row>
      <xdr:rowOff>17605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748578"/>
          <a:ext cx="889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56014</xdr:rowOff>
    </xdr:from>
    <xdr:to>
      <xdr:col>55</xdr:col>
      <xdr:colOff>50800</xdr:colOff>
      <xdr:row>97</xdr:row>
      <xdr:rowOff>157614</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34441</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6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109781</xdr:rowOff>
    </xdr:from>
    <xdr:to>
      <xdr:col>50</xdr:col>
      <xdr:colOff>165100</xdr:colOff>
      <xdr:row>98</xdr:row>
      <xdr:rowOff>39931</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31058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8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99425</xdr:rowOff>
    </xdr:from>
    <xdr:to>
      <xdr:col>46</xdr:col>
      <xdr:colOff>38100</xdr:colOff>
      <xdr:row>98</xdr:row>
      <xdr:rowOff>29575</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7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20702</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8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67128</xdr:rowOff>
    </xdr:from>
    <xdr:to>
      <xdr:col>41</xdr:col>
      <xdr:colOff>101600</xdr:colOff>
      <xdr:row>97</xdr:row>
      <xdr:rowOff>168728</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6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13805</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138255</xdr:rowOff>
    </xdr:from>
    <xdr:to>
      <xdr:col>36</xdr:col>
      <xdr:colOff>165100</xdr:colOff>
      <xdr:row>98</xdr:row>
      <xdr:rowOff>68405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7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59532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8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xdr:rowOff>
    </xdr:from>
    <xdr:to>
      <xdr:col>85</xdr:col>
      <xdr:colOff>127000</xdr:colOff>
      <xdr:row>36</xdr:row>
      <xdr:rowOff>167772</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016320"/>
          <a:ext cx="838200" cy="3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15570</xdr:rowOff>
    </xdr:from>
    <xdr:to>
      <xdr:col>81</xdr:col>
      <xdr:colOff>50800</xdr:colOff>
      <xdr:row>37</xdr:row>
      <xdr:rowOff>119080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016320"/>
          <a:ext cx="889000" cy="4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119080</xdr:rowOff>
    </xdr:from>
    <xdr:to>
      <xdr:col>76</xdr:col>
      <xdr:colOff>114300</xdr:colOff>
      <xdr:row>38</xdr:row>
      <xdr:rowOff>129208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3703300" y="6462730"/>
          <a:ext cx="889000" cy="1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123515</xdr:rowOff>
    </xdr:from>
    <xdr:to>
      <xdr:col>71</xdr:col>
      <xdr:colOff>177800</xdr:colOff>
      <xdr:row>38</xdr:row>
      <xdr:rowOff>129208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38615"/>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116972</xdr:rowOff>
    </xdr:from>
    <xdr:to>
      <xdr:col>85</xdr:col>
      <xdr:colOff>177800</xdr:colOff>
      <xdr:row>37</xdr:row>
      <xdr:rowOff>47122</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2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139849</xdr:rowOff>
    </xdr:from>
    <xdr:ext cx="534377"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1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136220</xdr:rowOff>
    </xdr:from>
    <xdr:to>
      <xdr:col>81</xdr:col>
      <xdr:colOff>101600</xdr:colOff>
      <xdr:row>35</xdr:row>
      <xdr:rowOff>66370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82897</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14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68280</xdr:rowOff>
    </xdr:from>
    <xdr:to>
      <xdr:col>76</xdr:col>
      <xdr:colOff>165100</xdr:colOff>
      <xdr:row>37</xdr:row>
      <xdr:rowOff>169880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14957</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78408</xdr:rowOff>
    </xdr:from>
    <xdr:to>
      <xdr:col>72</xdr:col>
      <xdr:colOff>38100</xdr:colOff>
      <xdr:row>39</xdr:row>
      <xdr:rowOff>8558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171135</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4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72715</xdr:rowOff>
    </xdr:from>
    <xdr:to>
      <xdr:col>67</xdr:col>
      <xdr:colOff>101600</xdr:colOff>
      <xdr:row>39</xdr:row>
      <xdr:rowOff>2865</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165442</xdr:rowOff>
    </xdr:from>
    <xdr:ext cx="378565"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5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78321</xdr:rowOff>
    </xdr:from>
    <xdr:to>
      <xdr:col>85</xdr:col>
      <xdr:colOff>127000</xdr:colOff>
      <xdr:row>75</xdr:row>
      <xdr:rowOff>79197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29370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79197</xdr:rowOff>
    </xdr:from>
    <xdr:to>
      <xdr:col>81</xdr:col>
      <xdr:colOff>50800</xdr:colOff>
      <xdr:row>75</xdr:row>
      <xdr:rowOff>81308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2937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81308</xdr:rowOff>
    </xdr:from>
    <xdr:to>
      <xdr:col>76</xdr:col>
      <xdr:colOff>114300</xdr:colOff>
      <xdr:row>75</xdr:row>
      <xdr:rowOff>123950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2940058"/>
          <a:ext cx="889000" cy="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123950</xdr:rowOff>
    </xdr:from>
    <xdr:to>
      <xdr:col>71</xdr:col>
      <xdr:colOff>177800</xdr:colOff>
      <xdr:row>76</xdr:row>
      <xdr:rowOff>13543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2982700"/>
          <a:ext cx="889000" cy="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27521</xdr:rowOff>
    </xdr:from>
    <xdr:to>
      <xdr:col>85</xdr:col>
      <xdr:colOff>177800</xdr:colOff>
      <xdr:row>75</xdr:row>
      <xdr:rowOff>129121</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50398</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7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28397</xdr:rowOff>
    </xdr:from>
    <xdr:to>
      <xdr:col>81</xdr:col>
      <xdr:colOff>101600</xdr:colOff>
      <xdr:row>75</xdr:row>
      <xdr:rowOff>129997</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28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146524</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6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30508</xdr:rowOff>
    </xdr:from>
    <xdr:to>
      <xdr:col>76</xdr:col>
      <xdr:colOff>165100</xdr:colOff>
      <xdr:row>75</xdr:row>
      <xdr:rowOff>132108</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148635</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26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73150</xdr:rowOff>
    </xdr:from>
    <xdr:to>
      <xdr:col>72</xdr:col>
      <xdr:colOff>38100</xdr:colOff>
      <xdr:row>76</xdr:row>
      <xdr:rowOff>3299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2931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19827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7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134193</xdr:rowOff>
    </xdr:from>
    <xdr:to>
      <xdr:col>67</xdr:col>
      <xdr:colOff>101600</xdr:colOff>
      <xdr:row>76</xdr:row>
      <xdr:rowOff>64343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29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80870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7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71425</xdr:rowOff>
    </xdr:from>
    <xdr:to>
      <xdr:col>85</xdr:col>
      <xdr:colOff>127000</xdr:colOff>
      <xdr:row>98</xdr:row>
      <xdr:rowOff>51563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702075"/>
          <a:ext cx="838200" cy="1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40463</xdr:rowOff>
    </xdr:from>
    <xdr:to>
      <xdr:col>81</xdr:col>
      <xdr:colOff>50800</xdr:colOff>
      <xdr:row>97</xdr:row>
      <xdr:rowOff>71425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4592300" y="16671113"/>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121911</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161747</xdr:rowOff>
    </xdr:from>
    <xdr:to>
      <xdr:col>76</xdr:col>
      <xdr:colOff>114300</xdr:colOff>
      <xdr:row>97</xdr:row>
      <xdr:rowOff>40463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449497"/>
          <a:ext cx="889000" cy="2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161747</xdr:rowOff>
    </xdr:from>
    <xdr:to>
      <xdr:col>71</xdr:col>
      <xdr:colOff>177800</xdr:colOff>
      <xdr:row>97</xdr:row>
      <xdr:rowOff>158648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2814300" y="16449497"/>
          <a:ext cx="889000" cy="3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763</xdr:rowOff>
    </xdr:from>
    <xdr:to>
      <xdr:col>85</xdr:col>
      <xdr:colOff>177800</xdr:colOff>
      <xdr:row>98</xdr:row>
      <xdr:rowOff>102363</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150640</xdr:rowOff>
    </xdr:from>
    <xdr:ext cx="534377"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7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20625</xdr:rowOff>
    </xdr:from>
    <xdr:to>
      <xdr:col>81</xdr:col>
      <xdr:colOff>101600</xdr:colOff>
      <xdr:row>97</xdr:row>
      <xdr:rowOff>122225</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138752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64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161113</xdr:rowOff>
    </xdr:from>
    <xdr:to>
      <xdr:col>76</xdr:col>
      <xdr:colOff>165100</xdr:colOff>
      <xdr:row>97</xdr:row>
      <xdr:rowOff>91263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6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82390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7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110947</xdr:rowOff>
    </xdr:from>
    <xdr:to>
      <xdr:col>72</xdr:col>
      <xdr:colOff>38100</xdr:colOff>
      <xdr:row>96</xdr:row>
      <xdr:rowOff>41097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3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57624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1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107848</xdr:rowOff>
    </xdr:from>
    <xdr:to>
      <xdr:col>67</xdr:col>
      <xdr:colOff>101600</xdr:colOff>
      <xdr:row>98</xdr:row>
      <xdr:rowOff>37998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29125</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127279</xdr:rowOff>
    </xdr:from>
    <xdr:to>
      <xdr:col>116</xdr:col>
      <xdr:colOff>63500</xdr:colOff>
      <xdr:row>58</xdr:row>
      <xdr:rowOff>130632</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7137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122936</xdr:rowOff>
    </xdr:from>
    <xdr:to>
      <xdr:col>111</xdr:col>
      <xdr:colOff>177800</xdr:colOff>
      <xdr:row>58</xdr:row>
      <xdr:rowOff>127279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06703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122936</xdr:rowOff>
    </xdr:from>
    <xdr:to>
      <xdr:col>107</xdr:col>
      <xdr:colOff>50800</xdr:colOff>
      <xdr:row>58</xdr:row>
      <xdr:rowOff>137338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9545300" y="1006703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136081</xdr:rowOff>
    </xdr:from>
    <xdr:to>
      <xdr:col>102</xdr:col>
      <xdr:colOff>114300</xdr:colOff>
      <xdr:row>58</xdr:row>
      <xdr:rowOff>137338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8018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79832</xdr:rowOff>
    </xdr:from>
    <xdr:to>
      <xdr:col>116</xdr:col>
      <xdr:colOff>114300</xdr:colOff>
      <xdr:row>59</xdr:row>
      <xdr:rowOff>9982</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36847</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76479</xdr:rowOff>
    </xdr:from>
    <xdr:to>
      <xdr:col>112</xdr:col>
      <xdr:colOff>38100</xdr:colOff>
      <xdr:row>59</xdr:row>
      <xdr:rowOff>6629</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23156</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97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72136</xdr:rowOff>
    </xdr:from>
    <xdr:to>
      <xdr:col>107</xdr:col>
      <xdr:colOff>101600</xdr:colOff>
      <xdr:row>59</xdr:row>
      <xdr:rowOff>2286</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18813</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7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86538</xdr:rowOff>
    </xdr:from>
    <xdr:to>
      <xdr:col>102</xdr:col>
      <xdr:colOff>165100</xdr:colOff>
      <xdr:row>59</xdr:row>
      <xdr:rowOff>16688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7815</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101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85281</xdr:rowOff>
    </xdr:from>
    <xdr:to>
      <xdr:col>98</xdr:col>
      <xdr:colOff>38100</xdr:colOff>
      <xdr:row>59</xdr:row>
      <xdr:rowOff>15431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6558</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12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152774</xdr:rowOff>
    </xdr:from>
    <xdr:to>
      <xdr:col>116</xdr:col>
      <xdr:colOff>63500</xdr:colOff>
      <xdr:row>75</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840074"/>
          <a:ext cx="8382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25400</xdr:rowOff>
    </xdr:from>
    <xdr:to>
      <xdr:col>111</xdr:col>
      <xdr:colOff>177800</xdr:colOff>
      <xdr:row>75</xdr:row>
      <xdr:rowOff>70924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288415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70924</xdr:rowOff>
    </xdr:from>
    <xdr:to>
      <xdr:col>107</xdr:col>
      <xdr:colOff>50800</xdr:colOff>
      <xdr:row>75</xdr:row>
      <xdr:rowOff>93381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2929674"/>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93381</xdr:rowOff>
    </xdr:from>
    <xdr:to>
      <xdr:col>102</xdr:col>
      <xdr:colOff>114300</xdr:colOff>
      <xdr:row>75</xdr:row>
      <xdr:rowOff>102308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2952131"/>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101974</xdr:rowOff>
    </xdr:from>
    <xdr:to>
      <xdr:col>116</xdr:col>
      <xdr:colOff>114300</xdr:colOff>
      <xdr:row>75</xdr:row>
      <xdr:rowOff>32124</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7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124851</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6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92727</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2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20124</xdr:rowOff>
    </xdr:from>
    <xdr:to>
      <xdr:col>107</xdr:col>
      <xdr:colOff>101600</xdr:colOff>
      <xdr:row>75</xdr:row>
      <xdr:rowOff>121724</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138251</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42581</xdr:rowOff>
    </xdr:from>
    <xdr:to>
      <xdr:col>102</xdr:col>
      <xdr:colOff>165100</xdr:colOff>
      <xdr:row>75</xdr:row>
      <xdr:rowOff>144181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29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160708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6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51508</xdr:rowOff>
    </xdr:from>
    <xdr:to>
      <xdr:col>98</xdr:col>
      <xdr:colOff>38100</xdr:colOff>
      <xdr:row>75</xdr:row>
      <xdr:rowOff>153107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2910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169635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26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人件費は、人口減少により一人当たりのコストが高くなったことから住民一人当たりの人件費は、</a:t>
          </a:r>
          <a:r>
            <a:rPr kumimoji="1" lang="en-US" altLang="ja-JP" sz="1300">
              <a:latin typeface="ＭＳ Ｐゴシック" panose="020B0600070205080204" pitchFamily="50" charset="-128"/>
              <a:ea typeface="ＭＳ Ｐゴシック" panose="020B0600070205080204" pitchFamily="50" charset="-128"/>
            </a:rPr>
            <a:t>12,543</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23,060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128,551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円となっている。住民一人当たりの物件費は、地籍調査事業の減少などから</a:t>
          </a:r>
          <a:r>
            <a:rPr kumimoji="1" lang="en-US" altLang="ja-JP" sz="1300">
              <a:latin typeface="ＭＳ Ｐゴシック" panose="020B0600070205080204" pitchFamily="50" charset="-128"/>
              <a:ea typeface="ＭＳ Ｐゴシック" panose="020B0600070205080204" pitchFamily="50" charset="-128"/>
            </a:rPr>
            <a:t>9,702</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11,977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107,160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6,931</a:t>
          </a:r>
          <a:r>
            <a:rPr kumimoji="1" lang="ja-JP" altLang="en-US" sz="1300">
              <a:latin typeface="ＭＳ Ｐゴシック" panose="020B0600070205080204" pitchFamily="50" charset="-128"/>
              <a:ea typeface="ＭＳ Ｐゴシック" panose="020B0600070205080204" pitchFamily="50" charset="-128"/>
            </a:rPr>
            <a:t>円となっている。扶助費は、全体では減少しているが人口減少により一人当たりのコストが高くなったことから、住民一人当たりの扶助費は</a:t>
          </a:r>
          <a:r>
            <a:rPr kumimoji="1" lang="en-US" altLang="ja-JP" sz="1300">
              <a:latin typeface="ＭＳ Ｐゴシック" panose="020B0600070205080204" pitchFamily="50" charset="-128"/>
              <a:ea typeface="ＭＳ Ｐゴシック" panose="020B0600070205080204" pitchFamily="50" charset="-128"/>
            </a:rPr>
            <a:t>1,309</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5,843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70,228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円となっている。住民一人当たりの補助費等は特別定額給付金給付事業の皆増から</a:t>
          </a:r>
          <a:r>
            <a:rPr kumimoji="1" lang="en-US" altLang="ja-JP" sz="1300">
              <a:latin typeface="ＭＳ Ｐゴシック" panose="020B0600070205080204" pitchFamily="50" charset="-128"/>
              <a:ea typeface="ＭＳ Ｐゴシック" panose="020B0600070205080204" pitchFamily="50" charset="-128"/>
            </a:rPr>
            <a:t>138,352</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26,703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234,558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円となっている。住民一人当たりの普通建設事業は、新庁舎建設事業の増加などから</a:t>
          </a:r>
          <a:r>
            <a:rPr kumimoji="1" lang="en-US" altLang="ja-JP" sz="1300">
              <a:latin typeface="ＭＳ Ｐゴシック" panose="020B0600070205080204" pitchFamily="50" charset="-128"/>
              <a:ea typeface="ＭＳ Ｐゴシック" panose="020B0600070205080204" pitchFamily="50" charset="-128"/>
            </a:rPr>
            <a:t>62,008</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84,204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201,438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円となっている。住民一人当たりの災害復旧事業費は、白野漁港災害復旧事業の減少などにより</a:t>
          </a:r>
          <a:r>
            <a:rPr kumimoji="1" lang="en-US" altLang="ja-JP" sz="1300">
              <a:latin typeface="ＭＳ Ｐゴシック" panose="020B0600070205080204" pitchFamily="50" charset="-128"/>
              <a:ea typeface="ＭＳ Ｐゴシック" panose="020B0600070205080204" pitchFamily="50" charset="-128"/>
            </a:rPr>
            <a:t>14,158</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8,524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13,772</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27,656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85,555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円となっている。住民一人当たりの積立金は、財政調整基金への積立金が減少したことなどから</a:t>
          </a:r>
          <a:r>
            <a:rPr kumimoji="1" lang="en-US" altLang="ja-JP" sz="1300">
              <a:latin typeface="ＭＳ Ｐゴシック" panose="020B0600070205080204" pitchFamily="50" charset="-128"/>
              <a:ea typeface="ＭＳ Ｐゴシック" panose="020B0600070205080204" pitchFamily="50" charset="-128"/>
            </a:rPr>
            <a:t>11,936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14,397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12,940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円となっている。住民一人当たりの貸付金は奨学金等貸付事業の減少などから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2,238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円となっている。住民一人当たりの繰出金は介護保険事業特別会計繰出金の増加などから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4,049</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13,172</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73,799</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75921</xdr:rowOff>
    </xdr:from>
    <xdr:to>
      <xdr:col>24</xdr:col>
      <xdr:colOff>63500</xdr:colOff>
      <xdr:row>37</xdr:row>
      <xdr:rowOff>99695</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419571"/>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40716</xdr:rowOff>
    </xdr:from>
    <xdr:to>
      <xdr:col>19</xdr:col>
      <xdr:colOff>177800</xdr:colOff>
      <xdr:row>37</xdr:row>
      <xdr:rowOff>75921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38436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58090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3843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48946</xdr:rowOff>
    </xdr:from>
    <xdr:to>
      <xdr:col>10</xdr:col>
      <xdr:colOff>114300</xdr:colOff>
      <xdr:row>37</xdr:row>
      <xdr:rowOff>58090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392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48895</xdr:rowOff>
    </xdr:from>
    <xdr:to>
      <xdr:col>24</xdr:col>
      <xdr:colOff>114300</xdr:colOff>
      <xdr:row>37</xdr:row>
      <xdr:rowOff>150495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27322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25121</xdr:rowOff>
    </xdr:from>
    <xdr:to>
      <xdr:col>20</xdr:col>
      <xdr:colOff>38100</xdr:colOff>
      <xdr:row>37</xdr:row>
      <xdr:rowOff>126721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117848</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4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161366</xdr:rowOff>
    </xdr:from>
    <xdr:to>
      <xdr:col>15</xdr:col>
      <xdr:colOff>101600</xdr:colOff>
      <xdr:row>37</xdr:row>
      <xdr:rowOff>91516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82643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7290</xdr:rowOff>
    </xdr:from>
    <xdr:to>
      <xdr:col>10</xdr:col>
      <xdr:colOff>165100</xdr:colOff>
      <xdr:row>37</xdr:row>
      <xdr:rowOff>108890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100017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169596</xdr:rowOff>
    </xdr:from>
    <xdr:to>
      <xdr:col>6</xdr:col>
      <xdr:colOff>38100</xdr:colOff>
      <xdr:row>37</xdr:row>
      <xdr:rowOff>99746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90873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43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121076</xdr:rowOff>
    </xdr:from>
    <xdr:to>
      <xdr:col>24</xdr:col>
      <xdr:colOff>63500</xdr:colOff>
      <xdr:row>56</xdr:row>
      <xdr:rowOff>151885</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379376"/>
          <a:ext cx="838200" cy="37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151885</xdr:rowOff>
    </xdr:from>
    <xdr:to>
      <xdr:col>19</xdr:col>
      <xdr:colOff>177800</xdr:colOff>
      <xdr:row>57</xdr:row>
      <xdr:rowOff>36044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753085"/>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133603</xdr:rowOff>
    </xdr:from>
    <xdr:ext cx="534377"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530111" y="99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12880</xdr:rowOff>
    </xdr:from>
    <xdr:to>
      <xdr:col>15</xdr:col>
      <xdr:colOff>50800</xdr:colOff>
      <xdr:row>57</xdr:row>
      <xdr:rowOff>36044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785530"/>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12880</xdr:rowOff>
    </xdr:from>
    <xdr:to>
      <xdr:col>10</xdr:col>
      <xdr:colOff>114300</xdr:colOff>
      <xdr:row>57</xdr:row>
      <xdr:rowOff>109916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785530"/>
          <a:ext cx="889000" cy="9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70276</xdr:rowOff>
    </xdr:from>
    <xdr:to>
      <xdr:col>24</xdr:col>
      <xdr:colOff>114300</xdr:colOff>
      <xdr:row>55</xdr:row>
      <xdr:rowOff>426</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3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93153</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1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101085</xdr:rowOff>
    </xdr:from>
    <xdr:to>
      <xdr:col>20</xdr:col>
      <xdr:colOff>38100</xdr:colOff>
      <xdr:row>57</xdr:row>
      <xdr:rowOff>31235</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7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47762</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947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156694</xdr:rowOff>
    </xdr:from>
    <xdr:to>
      <xdr:col>15</xdr:col>
      <xdr:colOff>101600</xdr:colOff>
      <xdr:row>57</xdr:row>
      <xdr:rowOff>86844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7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103371</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08795" y="9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133530</xdr:rowOff>
    </xdr:from>
    <xdr:to>
      <xdr:col>10</xdr:col>
      <xdr:colOff>165100</xdr:colOff>
      <xdr:row>57</xdr:row>
      <xdr:rowOff>63680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80207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19795" y="950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59116</xdr:rowOff>
    </xdr:from>
    <xdr:to>
      <xdr:col>6</xdr:col>
      <xdr:colOff>38100</xdr:colOff>
      <xdr:row>57</xdr:row>
      <xdr:rowOff>160716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6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28875</xdr:rowOff>
    </xdr:from>
    <xdr:to>
      <xdr:col>24</xdr:col>
      <xdr:colOff>63500</xdr:colOff>
      <xdr:row>75</xdr:row>
      <xdr:rowOff>124810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887625"/>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124810</xdr:rowOff>
    </xdr:from>
    <xdr:to>
      <xdr:col>19</xdr:col>
      <xdr:colOff>177800</xdr:colOff>
      <xdr:row>76</xdr:row>
      <xdr:rowOff>47940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983560"/>
          <a:ext cx="889000" cy="9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47940</xdr:rowOff>
    </xdr:from>
    <xdr:to>
      <xdr:col>15</xdr:col>
      <xdr:colOff>50800</xdr:colOff>
      <xdr:row>76</xdr:row>
      <xdr:rowOff>67104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07814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18633</xdr:rowOff>
    </xdr:from>
    <xdr:to>
      <xdr:col>10</xdr:col>
      <xdr:colOff>114300</xdr:colOff>
      <xdr:row>76</xdr:row>
      <xdr:rowOff>67104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048833"/>
          <a:ext cx="8890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149525</xdr:rowOff>
    </xdr:from>
    <xdr:to>
      <xdr:col>24</xdr:col>
      <xdr:colOff>114300</xdr:colOff>
      <xdr:row>75</xdr:row>
      <xdr:rowOff>79675</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952</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6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74010</xdr:rowOff>
    </xdr:from>
    <xdr:to>
      <xdr:col>20</xdr:col>
      <xdr:colOff>38100</xdr:colOff>
      <xdr:row>76</xdr:row>
      <xdr:rowOff>4161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2932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20687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70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168590</xdr:rowOff>
    </xdr:from>
    <xdr:to>
      <xdr:col>15</xdr:col>
      <xdr:colOff>101600</xdr:colOff>
      <xdr:row>76</xdr:row>
      <xdr:rowOff>98740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115267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8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16304</xdr:rowOff>
    </xdr:from>
    <xdr:to>
      <xdr:col>10</xdr:col>
      <xdr:colOff>165100</xdr:colOff>
      <xdr:row>76</xdr:row>
      <xdr:rowOff>117904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0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134431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82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139284</xdr:rowOff>
    </xdr:from>
    <xdr:to>
      <xdr:col>6</xdr:col>
      <xdr:colOff>38100</xdr:colOff>
      <xdr:row>76</xdr:row>
      <xdr:rowOff>69435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2998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85961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7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11761</xdr:rowOff>
    </xdr:from>
    <xdr:to>
      <xdr:col>24</xdr:col>
      <xdr:colOff>63500</xdr:colOff>
      <xdr:row>93</xdr:row>
      <xdr:rowOff>48837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5785161"/>
          <a:ext cx="838200" cy="2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48837</xdr:rowOff>
    </xdr:from>
    <xdr:to>
      <xdr:col>19</xdr:col>
      <xdr:colOff>177800</xdr:colOff>
      <xdr:row>93</xdr:row>
      <xdr:rowOff>160089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5993687"/>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160089</xdr:rowOff>
    </xdr:from>
    <xdr:to>
      <xdr:col>15</xdr:col>
      <xdr:colOff>50800</xdr:colOff>
      <xdr:row>94</xdr:row>
      <xdr:rowOff>27522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104939"/>
          <a:ext cx="889000" cy="3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27522</xdr:rowOff>
    </xdr:from>
    <xdr:to>
      <xdr:col>10</xdr:col>
      <xdr:colOff>114300</xdr:colOff>
      <xdr:row>94</xdr:row>
      <xdr:rowOff>97789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143822"/>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132411</xdr:rowOff>
    </xdr:from>
    <xdr:to>
      <xdr:col>24</xdr:col>
      <xdr:colOff>114300</xdr:colOff>
      <xdr:row>92</xdr:row>
      <xdr:rowOff>62561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57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155288</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558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169487</xdr:rowOff>
    </xdr:from>
    <xdr:to>
      <xdr:col>20</xdr:col>
      <xdr:colOff>38100</xdr:colOff>
      <xdr:row>93</xdr:row>
      <xdr:rowOff>99637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59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116164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57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109289</xdr:rowOff>
    </xdr:from>
    <xdr:to>
      <xdr:col>15</xdr:col>
      <xdr:colOff>101600</xdr:colOff>
      <xdr:row>94</xdr:row>
      <xdr:rowOff>39439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0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55966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58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148172</xdr:rowOff>
    </xdr:from>
    <xdr:to>
      <xdr:col>10</xdr:col>
      <xdr:colOff>165100</xdr:colOff>
      <xdr:row>94</xdr:row>
      <xdr:rowOff>78322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94849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58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46989</xdr:rowOff>
    </xdr:from>
    <xdr:to>
      <xdr:col>6</xdr:col>
      <xdr:colOff>38100</xdr:colOff>
      <xdr:row>94</xdr:row>
      <xdr:rowOff>148589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1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165116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5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112833</xdr:rowOff>
    </xdr:from>
    <xdr:to>
      <xdr:col>55</xdr:col>
      <xdr:colOff>0</xdr:colOff>
      <xdr:row>57</xdr:row>
      <xdr:rowOff>129322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885483"/>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119926</xdr:rowOff>
    </xdr:from>
    <xdr:to>
      <xdr:col>50</xdr:col>
      <xdr:colOff>114300</xdr:colOff>
      <xdr:row>57</xdr:row>
      <xdr:rowOff>129322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892576"/>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119926</xdr:rowOff>
    </xdr:from>
    <xdr:to>
      <xdr:col>45</xdr:col>
      <xdr:colOff>177800</xdr:colOff>
      <xdr:row>57</xdr:row>
      <xdr:rowOff>135654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989257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127881</xdr:rowOff>
    </xdr:from>
    <xdr:to>
      <xdr:col>41</xdr:col>
      <xdr:colOff>50800</xdr:colOff>
      <xdr:row>57</xdr:row>
      <xdr:rowOff>135654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90053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62033</xdr:rowOff>
    </xdr:from>
    <xdr:to>
      <xdr:col>55</xdr:col>
      <xdr:colOff>50800</xdr:colOff>
      <xdr:row>57</xdr:row>
      <xdr:rowOff>163633</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148410</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78522</xdr:rowOff>
    </xdr:from>
    <xdr:to>
      <xdr:col>50</xdr:col>
      <xdr:colOff>165100</xdr:colOff>
      <xdr:row>58</xdr:row>
      <xdr:rowOff>8672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171249</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94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69126</xdr:rowOff>
    </xdr:from>
    <xdr:to>
      <xdr:col>46</xdr:col>
      <xdr:colOff>38100</xdr:colOff>
      <xdr:row>57</xdr:row>
      <xdr:rowOff>170726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161853</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84854</xdr:rowOff>
    </xdr:from>
    <xdr:to>
      <xdr:col>41</xdr:col>
      <xdr:colOff>101600</xdr:colOff>
      <xdr:row>58</xdr:row>
      <xdr:rowOff>15004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6131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9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77081</xdr:rowOff>
    </xdr:from>
    <xdr:to>
      <xdr:col>36</xdr:col>
      <xdr:colOff>165100</xdr:colOff>
      <xdr:row>58</xdr:row>
      <xdr:rowOff>7231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169808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9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10161</xdr:rowOff>
    </xdr:from>
    <xdr:to>
      <xdr:col>55</xdr:col>
      <xdr:colOff>0</xdr:colOff>
      <xdr:row>77</xdr:row>
      <xdr:rowOff>162204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211811"/>
          <a:ext cx="838200" cy="1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162204</xdr:rowOff>
    </xdr:from>
    <xdr:to>
      <xdr:col>50</xdr:col>
      <xdr:colOff>114300</xdr:colOff>
      <xdr:row>78</xdr:row>
      <xdr:rowOff>54863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63854"/>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50609</xdr:rowOff>
    </xdr:from>
    <xdr:to>
      <xdr:col>45</xdr:col>
      <xdr:colOff>177800</xdr:colOff>
      <xdr:row>78</xdr:row>
      <xdr:rowOff>54863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423709"/>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3239</xdr:rowOff>
    </xdr:from>
    <xdr:to>
      <xdr:col>41</xdr:col>
      <xdr:colOff>50800</xdr:colOff>
      <xdr:row>78</xdr:row>
      <xdr:rowOff>50609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376339"/>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130811</xdr:rowOff>
    </xdr:from>
    <xdr:to>
      <xdr:col>55</xdr:col>
      <xdr:colOff>50800</xdr:colOff>
      <xdr:row>77</xdr:row>
      <xdr:rowOff>60961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153688</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111404</xdr:rowOff>
    </xdr:from>
    <xdr:to>
      <xdr:col>50</xdr:col>
      <xdr:colOff>165100</xdr:colOff>
      <xdr:row>78</xdr:row>
      <xdr:rowOff>41554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58081</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0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4063</xdr:rowOff>
    </xdr:from>
    <xdr:to>
      <xdr:col>46</xdr:col>
      <xdr:colOff>38100</xdr:colOff>
      <xdr:row>78</xdr:row>
      <xdr:rowOff>105663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122190</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171259</xdr:rowOff>
    </xdr:from>
    <xdr:to>
      <xdr:col>41</xdr:col>
      <xdr:colOff>101600</xdr:colOff>
      <xdr:row>78</xdr:row>
      <xdr:rowOff>101409</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117936</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1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123889</xdr:rowOff>
    </xdr:from>
    <xdr:to>
      <xdr:col>36</xdr:col>
      <xdr:colOff>165100</xdr:colOff>
      <xdr:row>78</xdr:row>
      <xdr:rowOff>54039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70566</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1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53181</xdr:rowOff>
    </xdr:from>
    <xdr:to>
      <xdr:col>55</xdr:col>
      <xdr:colOff>0</xdr:colOff>
      <xdr:row>96</xdr:row>
      <xdr:rowOff>44242</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340931"/>
          <a:ext cx="838200" cy="1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53181</xdr:rowOff>
    </xdr:from>
    <xdr:to>
      <xdr:col>50</xdr:col>
      <xdr:colOff>114300</xdr:colOff>
      <xdr:row>96</xdr:row>
      <xdr:rowOff>77332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340931"/>
          <a:ext cx="889000" cy="1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65691</xdr:rowOff>
    </xdr:from>
    <xdr:to>
      <xdr:col>45</xdr:col>
      <xdr:colOff>177800</xdr:colOff>
      <xdr:row>96</xdr:row>
      <xdr:rowOff>77332</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524891"/>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65691</xdr:rowOff>
    </xdr:from>
    <xdr:to>
      <xdr:col>41</xdr:col>
      <xdr:colOff>50800</xdr:colOff>
      <xdr:row>96</xdr:row>
      <xdr:rowOff>115588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24891"/>
          <a:ext cx="889000" cy="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164892</xdr:rowOff>
    </xdr:from>
    <xdr:to>
      <xdr:col>55</xdr:col>
      <xdr:colOff>50800</xdr:colOff>
      <xdr:row>96</xdr:row>
      <xdr:rowOff>95042</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4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143319</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2381</xdr:rowOff>
    </xdr:from>
    <xdr:to>
      <xdr:col>50</xdr:col>
      <xdr:colOff>165100</xdr:colOff>
      <xdr:row>95</xdr:row>
      <xdr:rowOff>103981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120508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26532</xdr:rowOff>
    </xdr:from>
    <xdr:to>
      <xdr:col>46</xdr:col>
      <xdr:colOff>38100</xdr:colOff>
      <xdr:row>96</xdr:row>
      <xdr:rowOff>128132</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119259</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5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14891</xdr:rowOff>
    </xdr:from>
    <xdr:to>
      <xdr:col>41</xdr:col>
      <xdr:colOff>101600</xdr:colOff>
      <xdr:row>96</xdr:row>
      <xdr:rowOff>116491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107618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5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64788</xdr:rowOff>
    </xdr:from>
    <xdr:to>
      <xdr:col>36</xdr:col>
      <xdr:colOff>165100</xdr:colOff>
      <xdr:row>96</xdr:row>
      <xdr:rowOff>166388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157515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86458</xdr:rowOff>
    </xdr:from>
    <xdr:to>
      <xdr:col>85</xdr:col>
      <xdr:colOff>127000</xdr:colOff>
      <xdr:row>37</xdr:row>
      <xdr:rowOff>38539</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258658"/>
          <a:ext cx="838200" cy="1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9942</xdr:rowOff>
    </xdr:from>
    <xdr:to>
      <xdr:col>81</xdr:col>
      <xdr:colOff>50800</xdr:colOff>
      <xdr:row>37</xdr:row>
      <xdr:rowOff>38539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4592300" y="6353592"/>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168645</xdr:rowOff>
    </xdr:from>
    <xdr:to>
      <xdr:col>76</xdr:col>
      <xdr:colOff>114300</xdr:colOff>
      <xdr:row>37</xdr:row>
      <xdr:rowOff>9942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340845"/>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139711</xdr:rowOff>
    </xdr:from>
    <xdr:to>
      <xdr:col>71</xdr:col>
      <xdr:colOff>177800</xdr:colOff>
      <xdr:row>36</xdr:row>
      <xdr:rowOff>168645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311911"/>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35658</xdr:rowOff>
    </xdr:from>
    <xdr:to>
      <xdr:col>85</xdr:col>
      <xdr:colOff>177800</xdr:colOff>
      <xdr:row>36</xdr:row>
      <xdr:rowOff>137258</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2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58535</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0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159189</xdr:rowOff>
    </xdr:from>
    <xdr:to>
      <xdr:col>81</xdr:col>
      <xdr:colOff>101600</xdr:colOff>
      <xdr:row>37</xdr:row>
      <xdr:rowOff>89339</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3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105866</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130592</xdr:rowOff>
    </xdr:from>
    <xdr:to>
      <xdr:col>76</xdr:col>
      <xdr:colOff>165100</xdr:colOff>
      <xdr:row>37</xdr:row>
      <xdr:rowOff>60742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3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77269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0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117845</xdr:rowOff>
    </xdr:from>
    <xdr:to>
      <xdr:col>72</xdr:col>
      <xdr:colOff>38100</xdr:colOff>
      <xdr:row>37</xdr:row>
      <xdr:rowOff>47995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2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64522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88911</xdr:rowOff>
    </xdr:from>
    <xdr:to>
      <xdr:col>67</xdr:col>
      <xdr:colOff>101600</xdr:colOff>
      <xdr:row>37</xdr:row>
      <xdr:rowOff>19061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35588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139784</xdr:rowOff>
    </xdr:from>
    <xdr:to>
      <xdr:col>85</xdr:col>
      <xdr:colOff>127000</xdr:colOff>
      <xdr:row>57</xdr:row>
      <xdr:rowOff>154746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912434"/>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154746</xdr:rowOff>
    </xdr:from>
    <xdr:to>
      <xdr:col>81</xdr:col>
      <xdr:colOff>50800</xdr:colOff>
      <xdr:row>58</xdr:row>
      <xdr:rowOff>28002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927396"/>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28002</xdr:rowOff>
    </xdr:from>
    <xdr:to>
      <xdr:col>76</xdr:col>
      <xdr:colOff>114300</xdr:colOff>
      <xdr:row>58</xdr:row>
      <xdr:rowOff>34978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3703300" y="9972102"/>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34978</xdr:rowOff>
    </xdr:from>
    <xdr:to>
      <xdr:col>71</xdr:col>
      <xdr:colOff>177800</xdr:colOff>
      <xdr:row>58</xdr:row>
      <xdr:rowOff>50782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979078"/>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88984</xdr:rowOff>
    </xdr:from>
    <xdr:to>
      <xdr:col>85</xdr:col>
      <xdr:colOff>177800</xdr:colOff>
      <xdr:row>58</xdr:row>
      <xdr:rowOff>19134</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8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103946</xdr:rowOff>
    </xdr:from>
    <xdr:to>
      <xdr:col>81</xdr:col>
      <xdr:colOff>101600</xdr:colOff>
      <xdr:row>58</xdr:row>
      <xdr:rowOff>34096</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8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25223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9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148652</xdr:rowOff>
    </xdr:from>
    <xdr:to>
      <xdr:col>76</xdr:col>
      <xdr:colOff>165100</xdr:colOff>
      <xdr:row>58</xdr:row>
      <xdr:rowOff>78802</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69929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155628</xdr:rowOff>
    </xdr:from>
    <xdr:to>
      <xdr:col>72</xdr:col>
      <xdr:colOff>38100</xdr:colOff>
      <xdr:row>58</xdr:row>
      <xdr:rowOff>85778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76905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171432</xdr:rowOff>
    </xdr:from>
    <xdr:to>
      <xdr:col>67</xdr:col>
      <xdr:colOff>101600</xdr:colOff>
      <xdr:row>58</xdr:row>
      <xdr:rowOff>101582</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92709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15570</xdr:rowOff>
    </xdr:from>
    <xdr:to>
      <xdr:col>85</xdr:col>
      <xdr:colOff>127000</xdr:colOff>
      <xdr:row>76</xdr:row>
      <xdr:rowOff>167773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2874320"/>
          <a:ext cx="838200" cy="3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15570</xdr:rowOff>
    </xdr:from>
    <xdr:to>
      <xdr:col>81</xdr:col>
      <xdr:colOff>50800</xdr:colOff>
      <xdr:row>77</xdr:row>
      <xdr:rowOff>119080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2874320"/>
          <a:ext cx="889000" cy="4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119080</xdr:rowOff>
    </xdr:from>
    <xdr:to>
      <xdr:col>76</xdr:col>
      <xdr:colOff>114300</xdr:colOff>
      <xdr:row>78</xdr:row>
      <xdr:rowOff>129208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320730"/>
          <a:ext cx="889000" cy="1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123515</xdr:rowOff>
    </xdr:from>
    <xdr:to>
      <xdr:col>71</xdr:col>
      <xdr:colOff>177800</xdr:colOff>
      <xdr:row>78</xdr:row>
      <xdr:rowOff>129208</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496615"/>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116973</xdr:rowOff>
    </xdr:from>
    <xdr:to>
      <xdr:col>85</xdr:col>
      <xdr:colOff>177800</xdr:colOff>
      <xdr:row>77</xdr:row>
      <xdr:rowOff>47123</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1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139850</xdr:rowOff>
    </xdr:from>
    <xdr:ext cx="534377"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2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136220</xdr:rowOff>
    </xdr:from>
    <xdr:to>
      <xdr:col>81</xdr:col>
      <xdr:colOff>101600</xdr:colOff>
      <xdr:row>75</xdr:row>
      <xdr:rowOff>66370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2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82897</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2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68280</xdr:rowOff>
    </xdr:from>
    <xdr:to>
      <xdr:col>76</xdr:col>
      <xdr:colOff>165100</xdr:colOff>
      <xdr:row>77</xdr:row>
      <xdr:rowOff>169880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2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14957</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0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78408</xdr:rowOff>
    </xdr:from>
    <xdr:to>
      <xdr:col>72</xdr:col>
      <xdr:colOff>38100</xdr:colOff>
      <xdr:row>79</xdr:row>
      <xdr:rowOff>8558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171135</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54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72715</xdr:rowOff>
    </xdr:from>
    <xdr:to>
      <xdr:col>67</xdr:col>
      <xdr:colOff>101600</xdr:colOff>
      <xdr:row>79</xdr:row>
      <xdr:rowOff>2865</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165442</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5017" y="13538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78321</xdr:rowOff>
    </xdr:from>
    <xdr:to>
      <xdr:col>85</xdr:col>
      <xdr:colOff>127000</xdr:colOff>
      <xdr:row>95</xdr:row>
      <xdr:rowOff>79197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3660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79197</xdr:rowOff>
    </xdr:from>
    <xdr:to>
      <xdr:col>81</xdr:col>
      <xdr:colOff>50800</xdr:colOff>
      <xdr:row>95</xdr:row>
      <xdr:rowOff>81308</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4592300" y="16366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81308</xdr:rowOff>
    </xdr:from>
    <xdr:to>
      <xdr:col>76</xdr:col>
      <xdr:colOff>114300</xdr:colOff>
      <xdr:row>95</xdr:row>
      <xdr:rowOff>123949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369058"/>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123949</xdr:rowOff>
    </xdr:from>
    <xdr:to>
      <xdr:col>71</xdr:col>
      <xdr:colOff>177800</xdr:colOff>
      <xdr:row>96</xdr:row>
      <xdr:rowOff>13543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411699"/>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27521</xdr:rowOff>
    </xdr:from>
    <xdr:to>
      <xdr:col>85</xdr:col>
      <xdr:colOff>177800</xdr:colOff>
      <xdr:row>95</xdr:row>
      <xdr:rowOff>129121</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50398</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28397</xdr:rowOff>
    </xdr:from>
    <xdr:to>
      <xdr:col>81</xdr:col>
      <xdr:colOff>101600</xdr:colOff>
      <xdr:row>95</xdr:row>
      <xdr:rowOff>129997</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146524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30508</xdr:rowOff>
    </xdr:from>
    <xdr:to>
      <xdr:col>76</xdr:col>
      <xdr:colOff>165100</xdr:colOff>
      <xdr:row>95</xdr:row>
      <xdr:rowOff>132108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3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148635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73149</xdr:rowOff>
    </xdr:from>
    <xdr:to>
      <xdr:col>72</xdr:col>
      <xdr:colOff>38100</xdr:colOff>
      <xdr:row>96</xdr:row>
      <xdr:rowOff>3299</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3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19826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1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134193</xdr:rowOff>
    </xdr:from>
    <xdr:to>
      <xdr:col>67</xdr:col>
      <xdr:colOff>101600</xdr:colOff>
      <xdr:row>96</xdr:row>
      <xdr:rowOff>64343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80870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19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住民一人当たりの議会費は、議会費一般経費の減少などにより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1,678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4,925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円となっている。住民一人当たりの総務費は、特別定額給付金給付事業の皆増などにより</a:t>
          </a:r>
          <a:r>
            <a:rPr kumimoji="1" lang="en-US" altLang="ja-JP" sz="1300">
              <a:latin typeface="ＭＳ Ｐゴシック" panose="020B0600070205080204" pitchFamily="50" charset="-128"/>
              <a:ea typeface="ＭＳ Ｐゴシック" panose="020B0600070205080204" pitchFamily="50" charset="-128"/>
            </a:rPr>
            <a:t>163,477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78,510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308,147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円となっている。住民一人当たりの民生費は、介護保険事業特別会計繰出金の増加などにより</a:t>
          </a:r>
          <a:r>
            <a:rPr kumimoji="1" lang="en-US" altLang="ja-JP" sz="1300">
              <a:latin typeface="ＭＳ Ｐゴシック" panose="020B0600070205080204" pitchFamily="50" charset="-128"/>
              <a:ea typeface="ＭＳ Ｐゴシック" panose="020B0600070205080204" pitchFamily="50" charset="-128"/>
            </a:rPr>
            <a:t>12,590</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26,457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192,044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円となっている。住民一人当たりの衛生費は、埋立処分経費などの増加により</a:t>
          </a:r>
          <a:r>
            <a:rPr kumimoji="1" lang="en-US" altLang="ja-JP" sz="1300">
              <a:latin typeface="ＭＳ Ｐゴシック" panose="020B0600070205080204" pitchFamily="50" charset="-128"/>
              <a:ea typeface="ＭＳ Ｐゴシック" panose="020B0600070205080204" pitchFamily="50" charset="-128"/>
            </a:rPr>
            <a:t>19,156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57,287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118,253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円となっている。住民一人当たりの農林水産業費は、動鳴気漁港機能保全事業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繰越明許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2,885</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18,432</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14,701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円となっている。住民一人当たりの商工費は、生活支援商品券交付事業などの増加により</a:t>
          </a:r>
          <a:r>
            <a:rPr kumimoji="1" lang="en-US" altLang="ja-JP" sz="1300">
              <a:latin typeface="ＭＳ Ｐゴシック" panose="020B0600070205080204" pitchFamily="50" charset="-128"/>
              <a:ea typeface="ＭＳ Ｐゴシック" panose="020B0600070205080204" pitchFamily="50" charset="-128"/>
            </a:rPr>
            <a:t>11,972</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29,700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円となっている。住民一人当たりの土木費は、サンゴ台中央線新設事業の減少などにより</a:t>
          </a:r>
          <a:r>
            <a:rPr kumimoji="1" lang="en-US" altLang="ja-JP" sz="1300">
              <a:latin typeface="ＭＳ Ｐゴシック" panose="020B0600070205080204" pitchFamily="50" charset="-128"/>
              <a:ea typeface="ＭＳ Ｐゴシック" panose="020B0600070205080204" pitchFamily="50" charset="-128"/>
            </a:rPr>
            <a:t>28,436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6,431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56,703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円となっている。住民一人当たりの消防費は、救助資機材整備事業などの増加により</a:t>
          </a:r>
          <a:r>
            <a:rPr kumimoji="1" lang="en-US" altLang="ja-JP" sz="1300">
              <a:latin typeface="ＭＳ Ｐゴシック" panose="020B0600070205080204" pitchFamily="50" charset="-128"/>
              <a:ea typeface="ＭＳ Ｐゴシック" panose="020B0600070205080204" pitchFamily="50" charset="-128"/>
            </a:rPr>
            <a:t>11,348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16,180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48,391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円となっている。住民一人当たりの教育費は、公立学校情報機器整備事業などの増加により</a:t>
          </a:r>
          <a:r>
            <a:rPr kumimoji="1" lang="en-US" altLang="ja-JP" sz="1300">
              <a:latin typeface="ＭＳ Ｐゴシック" panose="020B0600070205080204" pitchFamily="50" charset="-128"/>
              <a:ea typeface="ＭＳ Ｐゴシック" panose="020B0600070205080204" pitchFamily="50" charset="-128"/>
            </a:rPr>
            <a:t>3,927</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15,116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64,978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住民一人当たりの災害復旧事業費は、白野漁港災害復旧事業などの減少により</a:t>
          </a:r>
          <a:r>
            <a:rPr kumimoji="1" lang="en-US" altLang="ja-JP" sz="1300">
              <a:latin typeface="ＭＳ Ｐゴシック" panose="020B0600070205080204" pitchFamily="50" charset="-128"/>
              <a:ea typeface="ＭＳ Ｐゴシック" panose="020B0600070205080204" pitchFamily="50" charset="-128"/>
            </a:rPr>
            <a:t>14,158</a:t>
          </a:r>
          <a:r>
            <a:rPr kumimoji="1" lang="ja-JP" altLang="en-US" sz="1300">
              <a:latin typeface="ＭＳ Ｐゴシック" panose="020B0600070205080204" pitchFamily="50" charset="-128"/>
              <a:ea typeface="ＭＳ Ｐゴシック" panose="020B0600070205080204" pitchFamily="50" charset="-128"/>
            </a:rPr>
            <a:t>円減少したが、類似団体を</a:t>
          </a:r>
          <a:r>
            <a:rPr kumimoji="1" lang="en-US" altLang="ja-JP" sz="1300">
              <a:latin typeface="ＭＳ Ｐゴシック" panose="020B0600070205080204" pitchFamily="50" charset="-128"/>
              <a:ea typeface="ＭＳ Ｐゴシック" panose="020B0600070205080204" pitchFamily="50" charset="-128"/>
            </a:rPr>
            <a:t>8,523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13,772</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円となっている。公債費は、人口減少により一人当たりのコストが高くなったことから住民一人当たりの公債費が増加しており、類似団体を上回っている。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前年度と比較し、歳入において繰入金や地方債の増加により</a:t>
          </a:r>
          <a:r>
            <a:rPr kumimoji="1" lang="en-US" altLang="ja-JP" sz="1400">
              <a:latin typeface="ＭＳ ゴシック" pitchFamily="49" charset="-128"/>
              <a:ea typeface="ＭＳ ゴシック" pitchFamily="49" charset="-128"/>
            </a:rPr>
            <a:t>2,745,139</a:t>
          </a:r>
          <a:r>
            <a:rPr kumimoji="1" lang="ja-JP" altLang="en-US" sz="1400">
              <a:latin typeface="ＭＳ ゴシック" pitchFamily="49" charset="-128"/>
              <a:ea typeface="ＭＳ ゴシック" pitchFamily="49" charset="-128"/>
            </a:rPr>
            <a:t>千円増加したものの、歳出においても総務費に係る補助費等、普通建設事業費が増加したことにより</a:t>
          </a:r>
          <a:r>
            <a:rPr kumimoji="1" lang="en-US" altLang="ja-JP" sz="1400">
              <a:latin typeface="ＭＳ ゴシック" pitchFamily="49" charset="-128"/>
              <a:ea typeface="ＭＳ ゴシック" pitchFamily="49" charset="-128"/>
            </a:rPr>
            <a:t>2,558,543</a:t>
          </a:r>
          <a:r>
            <a:rPr kumimoji="1" lang="ja-JP" altLang="en-US" sz="1400">
              <a:latin typeface="ＭＳ ゴシック" pitchFamily="49" charset="-128"/>
              <a:ea typeface="ＭＳ ゴシック" pitchFamily="49" charset="-128"/>
            </a:rPr>
            <a:t>千円増加したことにより、実質単年度収支は</a:t>
          </a:r>
          <a:r>
            <a:rPr kumimoji="1" lang="en-US" altLang="ja-JP" sz="1400">
              <a:latin typeface="ＭＳ ゴシック" pitchFamily="49" charset="-128"/>
              <a:ea typeface="ＭＳ ゴシック" pitchFamily="49" charset="-128"/>
            </a:rPr>
            <a:t>53,298</a:t>
          </a:r>
          <a:r>
            <a:rPr kumimoji="1" lang="ja-JP" altLang="en-US" sz="1400">
              <a:latin typeface="ＭＳ ゴシック" pitchFamily="49" charset="-128"/>
              <a:ea typeface="ＭＳ ゴシック" pitchFamily="49" charset="-128"/>
            </a:rPr>
            <a:t>千円の赤字となり、実質単年度収支の標準財政規模比は▲</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年度から資金不足が発生しており、令和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年度では資金不足額が　</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百万円、資金不足比率が</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％となった。改革プランに沿った取り組みを進め、経営健全化に努める。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seisiryo_r2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72.400000000000006</v>
          </cell>
          <cell r="BX51">
            <v>71.3</v>
          </cell>
          <cell r="CF51">
            <v>66.2</v>
          </cell>
          <cell r="CN51">
            <v>69.099999999999994</v>
          </cell>
          <cell r="CV51">
            <v>84.8</v>
          </cell>
        </row>
        <row r="53">
          <cell r="BP53">
            <v>61.5</v>
          </cell>
          <cell r="BX53">
            <v>62.6</v>
          </cell>
          <cell r="CF53">
            <v>63.7</v>
          </cell>
          <cell r="CN53">
            <v>47.2</v>
          </cell>
          <cell r="CV53">
            <v>64.2</v>
          </cell>
        </row>
        <row r="55">
          <cell r="AN55" t="str">
            <v>類似団体内平均値</v>
          </cell>
          <cell r="BP55">
            <v>32.9</v>
          </cell>
          <cell r="BX55">
            <v>28.5</v>
          </cell>
          <cell r="CF55">
            <v>20.5</v>
          </cell>
          <cell r="CN55">
            <v>21.4</v>
          </cell>
          <cell r="CV55">
            <v>13.7</v>
          </cell>
        </row>
        <row r="57">
          <cell r="BP57">
            <v>57</v>
          </cell>
          <cell r="BX57">
            <v>59.7</v>
          </cell>
          <cell r="CF57">
            <v>60</v>
          </cell>
          <cell r="CN57">
            <v>60.3</v>
          </cell>
          <cell r="CV57">
            <v>61.9</v>
          </cell>
        </row>
        <row r="72">
          <cell r="BP72" t="str">
            <v>H28</v>
          </cell>
          <cell r="BX72" t="str">
            <v>H29</v>
          </cell>
          <cell r="CF72" t="str">
            <v>H30</v>
          </cell>
          <cell r="CN72" t="str">
            <v>R01</v>
          </cell>
          <cell r="CV72" t="str">
            <v>R02</v>
          </cell>
        </row>
        <row r="73">
          <cell r="AN73" t="str">
            <v>当該団体値</v>
          </cell>
          <cell r="BP73">
            <v>72.400000000000006</v>
          </cell>
          <cell r="BX73">
            <v>71.3</v>
          </cell>
          <cell r="CF73">
            <v>66.2</v>
          </cell>
          <cell r="CN73">
            <v>69.099999999999994</v>
          </cell>
          <cell r="CV73">
            <v>84.8</v>
          </cell>
        </row>
        <row r="75">
          <cell r="BP75">
            <v>8</v>
          </cell>
          <cell r="BX75">
            <v>8.5</v>
          </cell>
          <cell r="CF75">
            <v>9.3000000000000007</v>
          </cell>
          <cell r="CN75">
            <v>10.3</v>
          </cell>
          <cell r="CV75">
            <v>11</v>
          </cell>
        </row>
        <row r="77">
          <cell r="AN77" t="str">
            <v>類似団体内平均値</v>
          </cell>
          <cell r="BP77">
            <v>32.9</v>
          </cell>
          <cell r="BX77">
            <v>28.5</v>
          </cell>
          <cell r="CF77">
            <v>20.5</v>
          </cell>
          <cell r="CN77">
            <v>21.4</v>
          </cell>
          <cell r="CV77">
            <v>13.7</v>
          </cell>
        </row>
        <row r="79">
          <cell r="BP79">
            <v>8.1999999999999993</v>
          </cell>
          <cell r="BX79">
            <v>8</v>
          </cell>
          <cell r="CF79">
            <v>7.9</v>
          </cell>
          <cell r="CN79">
            <v>7.7</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C3" sqref="AC3:AL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14907633</v>
      </c>
      <c r="BO4" s="395"/>
      <c r="BP4" s="395"/>
      <c r="BQ4" s="395"/>
      <c r="BR4" s="395"/>
      <c r="BS4" s="395"/>
      <c r="BT4" s="395"/>
      <c r="BU4" s="396"/>
      <c r="BV4" s="394">
        <v>12162494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14496130</v>
      </c>
      <c r="BO5" s="432"/>
      <c r="BP5" s="432"/>
      <c r="BQ5" s="432"/>
      <c r="BR5" s="432"/>
      <c r="BS5" s="432"/>
      <c r="BT5" s="432"/>
      <c r="BU5" s="433"/>
      <c r="BV5" s="431">
        <v>11937587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93.3</v>
      </c>
      <c r="CU5" s="429"/>
      <c r="CV5" s="429"/>
      <c r="CW5" s="429"/>
      <c r="CX5" s="429"/>
      <c r="CY5" s="429"/>
      <c r="CZ5" s="429"/>
      <c r="DA5" s="430"/>
      <c r="DB5" s="428">
        <v>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411503</v>
      </c>
      <c r="BO6" s="432"/>
      <c r="BP6" s="432"/>
      <c r="BQ6" s="432"/>
      <c r="BR6" s="432"/>
      <c r="BS6" s="432"/>
      <c r="BT6" s="432"/>
      <c r="BU6" s="433"/>
      <c r="BV6" s="431">
        <v>224907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96.1</v>
      </c>
      <c r="CU6" s="469"/>
      <c r="CV6" s="469"/>
      <c r="CW6" s="469"/>
      <c r="CX6" s="469"/>
      <c r="CY6" s="469"/>
      <c r="CZ6" s="469"/>
      <c r="DA6" s="470"/>
      <c r="DB6" s="468">
        <v>97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174224</v>
      </c>
      <c r="BO7" s="432"/>
      <c r="BP7" s="432"/>
      <c r="BQ7" s="432"/>
      <c r="BR7" s="432"/>
      <c r="BS7" s="432"/>
      <c r="BT7" s="432"/>
      <c r="BU7" s="433"/>
      <c r="BV7" s="431">
        <v>36533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6051295</v>
      </c>
      <c r="CU7" s="432"/>
      <c r="CV7" s="432"/>
      <c r="CW7" s="432"/>
      <c r="CX7" s="432"/>
      <c r="CY7" s="432"/>
      <c r="CZ7" s="432"/>
      <c r="DA7" s="433"/>
      <c r="DB7" s="431">
        <v>5948020</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237279</v>
      </c>
      <c r="BO8" s="432"/>
      <c r="BP8" s="432"/>
      <c r="BQ8" s="432"/>
      <c r="BR8" s="432"/>
      <c r="BS8" s="432"/>
      <c r="BT8" s="432"/>
      <c r="BU8" s="433"/>
      <c r="BV8" s="431">
        <v>188374</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c r="A9" s="187"/>
      <c r="B9" s="425" t="s">
        <v>113</v>
      </c>
      <c r="C9" s="426"/>
      <c r="D9" s="426"/>
      <c r="E9" s="426"/>
      <c r="F9" s="426"/>
      <c r="G9" s="426"/>
      <c r="H9" s="426"/>
      <c r="I9" s="426"/>
      <c r="J9" s="426"/>
      <c r="K9" s="474"/>
      <c r="L9" s="475" t="s">
        <v>114</v>
      </c>
      <c r="M9" s="476"/>
      <c r="N9" s="476"/>
      <c r="O9" s="476"/>
      <c r="P9" s="476"/>
      <c r="Q9" s="477"/>
      <c r="R9" s="478">
        <v>14959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48905</v>
      </c>
      <c r="BO9" s="432"/>
      <c r="BP9" s="432"/>
      <c r="BQ9" s="432"/>
      <c r="BR9" s="432"/>
      <c r="BS9" s="432"/>
      <c r="BT9" s="432"/>
      <c r="BU9" s="433"/>
      <c r="BV9" s="431">
        <v>-19943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16.8</v>
      </c>
      <c r="CU9" s="429"/>
      <c r="CV9" s="429"/>
      <c r="CW9" s="429"/>
      <c r="CX9" s="429"/>
      <c r="CY9" s="429"/>
      <c r="CZ9" s="429"/>
      <c r="DA9" s="430"/>
      <c r="DB9" s="428">
        <v>18</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16558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89122</v>
      </c>
      <c r="BO10" s="432"/>
      <c r="BP10" s="432"/>
      <c r="BQ10" s="432"/>
      <c r="BR10" s="432"/>
      <c r="BS10" s="432"/>
      <c r="BT10" s="432"/>
      <c r="BU10" s="433"/>
      <c r="BV10" s="431">
        <v>102746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c r="A12" s="187"/>
      <c r="B12" s="491" t="s">
        <v>132</v>
      </c>
      <c r="C12" s="492"/>
      <c r="D12" s="492"/>
      <c r="E12" s="492"/>
      <c r="F12" s="492"/>
      <c r="G12" s="492"/>
      <c r="H12" s="492"/>
      <c r="I12" s="492"/>
      <c r="J12" s="492"/>
      <c r="K12" s="493"/>
      <c r="L12" s="500" t="s">
        <v>133</v>
      </c>
      <c r="M12" s="501"/>
      <c r="N12" s="501"/>
      <c r="O12" s="501"/>
      <c r="P12" s="501"/>
      <c r="Q12" s="502"/>
      <c r="R12" s="503">
        <v>15468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191325</v>
      </c>
      <c r="BO12" s="432"/>
      <c r="BP12" s="432"/>
      <c r="BQ12" s="432"/>
      <c r="BR12" s="432"/>
      <c r="BS12" s="432"/>
      <c r="BT12" s="432"/>
      <c r="BU12" s="433"/>
      <c r="BV12" s="431">
        <v>269776</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141</v>
      </c>
      <c r="N13" s="523"/>
      <c r="O13" s="523"/>
      <c r="P13" s="523"/>
      <c r="Q13" s="524"/>
      <c r="R13" s="515">
        <v>15402</v>
      </c>
      <c r="S13" s="516"/>
      <c r="T13" s="516"/>
      <c r="U13" s="516"/>
      <c r="V13" s="517"/>
      <c r="W13" s="447" t="s">
        <v>142</v>
      </c>
      <c r="X13" s="448"/>
      <c r="Y13" s="448"/>
      <c r="Z13" s="448"/>
      <c r="AA13" s="448"/>
      <c r="AB13" s="438"/>
      <c r="AC13" s="482">
        <v>588</v>
      </c>
      <c r="AD13" s="483"/>
      <c r="AE13" s="483"/>
      <c r="AF13" s="483"/>
      <c r="AG13" s="525"/>
      <c r="AH13" s="482">
        <v>602</v>
      </c>
      <c r="AI13" s="483"/>
      <c r="AJ13" s="483"/>
      <c r="AK13" s="483"/>
      <c r="AL13" s="484"/>
      <c r="AM13" s="460" t="s">
        <v>143</v>
      </c>
      <c r="AN13" s="461"/>
      <c r="AO13" s="461"/>
      <c r="AP13" s="461"/>
      <c r="AQ13" s="461"/>
      <c r="AR13" s="461"/>
      <c r="AS13" s="461"/>
      <c r="AT13" s="462"/>
      <c r="AU13" s="463" t="s">
        <v>121</v>
      </c>
      <c r="AV13" s="464"/>
      <c r="AW13" s="464"/>
      <c r="AX13" s="464"/>
      <c r="AY13" s="465" t="s">
        <v>144</v>
      </c>
      <c r="AZ13" s="466"/>
      <c r="BA13" s="466"/>
      <c r="BB13" s="466"/>
      <c r="BC13" s="466"/>
      <c r="BD13" s="466"/>
      <c r="BE13" s="466"/>
      <c r="BF13" s="466"/>
      <c r="BG13" s="466"/>
      <c r="BH13" s="466"/>
      <c r="BI13" s="466"/>
      <c r="BJ13" s="466"/>
      <c r="BK13" s="466"/>
      <c r="BL13" s="466"/>
      <c r="BM13" s="467"/>
      <c r="BN13" s="431">
        <v>-53298</v>
      </c>
      <c r="BO13" s="432"/>
      <c r="BP13" s="432"/>
      <c r="BQ13" s="432"/>
      <c r="BR13" s="432"/>
      <c r="BS13" s="432"/>
      <c r="BT13" s="432"/>
      <c r="BU13" s="433"/>
      <c r="BV13" s="431">
        <v>-186973</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11</v>
      </c>
      <c r="CU13" s="429"/>
      <c r="CV13" s="429"/>
      <c r="CW13" s="429"/>
      <c r="CX13" s="429"/>
      <c r="CY13" s="429"/>
      <c r="CZ13" s="429"/>
      <c r="DA13" s="430"/>
      <c r="DB13" s="428">
        <v>10.3</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146</v>
      </c>
      <c r="M14" s="513"/>
      <c r="N14" s="513"/>
      <c r="O14" s="513"/>
      <c r="P14" s="513"/>
      <c r="Q14" s="514"/>
      <c r="R14" s="515">
        <v>15824</v>
      </c>
      <c r="S14" s="516"/>
      <c r="T14" s="516"/>
      <c r="U14" s="516"/>
      <c r="V14" s="517"/>
      <c r="W14" s="421"/>
      <c r="X14" s="422"/>
      <c r="Y14" s="422"/>
      <c r="Z14" s="422"/>
      <c r="AA14" s="422"/>
      <c r="AB14" s="411"/>
      <c r="AC14" s="518">
        <v>8.8000000000000007</v>
      </c>
      <c r="AD14" s="519"/>
      <c r="AE14" s="519"/>
      <c r="AF14" s="519"/>
      <c r="AG14" s="520"/>
      <c r="AH14" s="518">
        <v>8.6999999999999993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84.8</v>
      </c>
      <c r="CU14" s="530"/>
      <c r="CV14" s="530"/>
      <c r="CW14" s="530"/>
      <c r="CX14" s="530"/>
      <c r="CY14" s="530"/>
      <c r="CZ14" s="530"/>
      <c r="DA14" s="531"/>
      <c r="DB14" s="529">
        <v>69.099999999999994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141</v>
      </c>
      <c r="N15" s="523"/>
      <c r="O15" s="523"/>
      <c r="P15" s="523"/>
      <c r="Q15" s="524"/>
      <c r="R15" s="515">
        <v>15762</v>
      </c>
      <c r="S15" s="516"/>
      <c r="T15" s="516"/>
      <c r="U15" s="516"/>
      <c r="V15" s="517"/>
      <c r="W15" s="447" t="s">
        <v>148</v>
      </c>
      <c r="X15" s="448"/>
      <c r="Y15" s="448"/>
      <c r="Z15" s="448"/>
      <c r="AA15" s="448"/>
      <c r="AB15" s="438"/>
      <c r="AC15" s="482">
        <v>826</v>
      </c>
      <c r="AD15" s="483"/>
      <c r="AE15" s="483"/>
      <c r="AF15" s="483"/>
      <c r="AG15" s="525"/>
      <c r="AH15" s="482">
        <v>883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1474678</v>
      </c>
      <c r="BO15" s="395"/>
      <c r="BP15" s="395"/>
      <c r="BQ15" s="395"/>
      <c r="BR15" s="395"/>
      <c r="BS15" s="395"/>
      <c r="BT15" s="395"/>
      <c r="BU15" s="396"/>
      <c r="BV15" s="394">
        <v>1390073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12.3</v>
      </c>
      <c r="AD16" s="519"/>
      <c r="AE16" s="519"/>
      <c r="AF16" s="519"/>
      <c r="AG16" s="520"/>
      <c r="AH16" s="518">
        <v>12.8</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5480565</v>
      </c>
      <c r="BO16" s="432"/>
      <c r="BP16" s="432"/>
      <c r="BQ16" s="432"/>
      <c r="BR16" s="432"/>
      <c r="BS16" s="432"/>
      <c r="BT16" s="432"/>
      <c r="BU16" s="433"/>
      <c r="BV16" s="431">
        <v>5318384</v>
      </c>
      <c r="BW16" s="432"/>
      <c r="BX16" s="432"/>
      <c r="BY16" s="432"/>
      <c r="BZ16" s="432"/>
      <c r="CA16" s="432"/>
      <c r="CB16" s="432"/>
      <c r="CC16" s="433"/>
      <c r="CD16" s="201"/>
      <c r="CE16" s="541" t="s">
        <v>154</v>
      </c>
      <c r="CF16" s="541"/>
      <c r="CG16" s="541"/>
      <c r="CH16" s="541"/>
      <c r="CI16" s="541"/>
      <c r="CJ16" s="541"/>
      <c r="CK16" s="541"/>
      <c r="CL16" s="541"/>
      <c r="CM16" s="541"/>
      <c r="CN16" s="541"/>
      <c r="CO16" s="541"/>
      <c r="CP16" s="541"/>
      <c r="CQ16" s="541"/>
      <c r="CR16" s="541"/>
      <c r="CS16" s="542"/>
      <c r="CT16" s="428">
        <v>6</v>
      </c>
      <c r="CU16" s="429"/>
      <c r="CV16" s="429"/>
      <c r="CW16" s="429"/>
      <c r="CX16" s="429"/>
      <c r="CY16" s="429"/>
      <c r="CZ16" s="429"/>
      <c r="DA16" s="430"/>
      <c r="DB16" s="428">
        <v>14.6</v>
      </c>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5282</v>
      </c>
      <c r="AD17" s="483"/>
      <c r="AE17" s="483"/>
      <c r="AF17" s="483"/>
      <c r="AG17" s="525"/>
      <c r="AH17" s="482">
        <v>5432</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1838725</v>
      </c>
      <c r="BO17" s="432"/>
      <c r="BP17" s="432"/>
      <c r="BQ17" s="432"/>
      <c r="BR17" s="432"/>
      <c r="BS17" s="432"/>
      <c r="BT17" s="432"/>
      <c r="BU17" s="433"/>
      <c r="BV17" s="431">
        <v>1748283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159</v>
      </c>
      <c r="C18" s="474"/>
      <c r="D18" s="474"/>
      <c r="E18" s="546"/>
      <c r="F18" s="546"/>
      <c r="G18" s="546"/>
      <c r="H18" s="546"/>
      <c r="I18" s="546"/>
      <c r="J18" s="546"/>
      <c r="K18" s="546"/>
      <c r="L18" s="547">
        <v>135.66999999999999</v>
      </c>
      <c r="M18" s="547"/>
      <c r="N18" s="547"/>
      <c r="O18" s="547"/>
      <c r="P18" s="547"/>
      <c r="Q18" s="547"/>
      <c r="R18" s="548"/>
      <c r="S18" s="548"/>
      <c r="T18" s="548"/>
      <c r="U18" s="548"/>
      <c r="V18" s="549"/>
      <c r="W18" s="449"/>
      <c r="X18" s="450"/>
      <c r="Y18" s="450"/>
      <c r="Z18" s="450"/>
      <c r="AA18" s="450"/>
      <c r="AB18" s="441"/>
      <c r="AC18" s="550">
        <v>78.900000000000006</v>
      </c>
      <c r="AD18" s="551"/>
      <c r="AE18" s="551"/>
      <c r="AF18" s="551"/>
      <c r="AG18" s="552"/>
      <c r="AH18" s="550">
        <v>78.5</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5670695</v>
      </c>
      <c r="BO18" s="432"/>
      <c r="BP18" s="432"/>
      <c r="BQ18" s="432"/>
      <c r="BR18" s="432"/>
      <c r="BS18" s="432"/>
      <c r="BT18" s="432"/>
      <c r="BU18" s="433"/>
      <c r="BV18" s="431">
        <v>5695727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161</v>
      </c>
      <c r="C19" s="474"/>
      <c r="D19" s="474"/>
      <c r="E19" s="546"/>
      <c r="F19" s="546"/>
      <c r="G19" s="546"/>
      <c r="H19" s="546"/>
      <c r="I19" s="546"/>
      <c r="J19" s="546"/>
      <c r="K19" s="546"/>
      <c r="L19" s="554">
        <v>110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7864313</v>
      </c>
      <c r="BO19" s="432"/>
      <c r="BP19" s="432"/>
      <c r="BQ19" s="432"/>
      <c r="BR19" s="432"/>
      <c r="BS19" s="432"/>
      <c r="BT19" s="432"/>
      <c r="BU19" s="433"/>
      <c r="BV19" s="431">
        <v>7530984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163</v>
      </c>
      <c r="C20" s="474"/>
      <c r="D20" s="474"/>
      <c r="E20" s="546"/>
      <c r="F20" s="546"/>
      <c r="G20" s="546"/>
      <c r="H20" s="546"/>
      <c r="I20" s="546"/>
      <c r="J20" s="546"/>
      <c r="K20" s="546"/>
      <c r="L20" s="554">
        <v>7398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14954691</v>
      </c>
      <c r="BO23" s="432"/>
      <c r="BP23" s="432"/>
      <c r="BQ23" s="432"/>
      <c r="BR23" s="432"/>
      <c r="BS23" s="432"/>
      <c r="BT23" s="432"/>
      <c r="BU23" s="433"/>
      <c r="BV23" s="431">
        <v>13145017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172</v>
      </c>
      <c r="F24" s="461"/>
      <c r="G24" s="461"/>
      <c r="H24" s="461"/>
      <c r="I24" s="461"/>
      <c r="J24" s="461"/>
      <c r="K24" s="462"/>
      <c r="L24" s="482">
        <v>1</v>
      </c>
      <c r="M24" s="483"/>
      <c r="N24" s="483"/>
      <c r="O24" s="483"/>
      <c r="P24" s="525"/>
      <c r="Q24" s="482">
        <v>6640</v>
      </c>
      <c r="R24" s="483"/>
      <c r="S24" s="483"/>
      <c r="T24" s="483"/>
      <c r="U24" s="483"/>
      <c r="V24" s="525"/>
      <c r="W24" s="584"/>
      <c r="X24" s="572"/>
      <c r="Y24" s="573"/>
      <c r="Z24" s="481" t="s">
        <v>173</v>
      </c>
      <c r="AA24" s="461"/>
      <c r="AB24" s="461"/>
      <c r="AC24" s="461"/>
      <c r="AD24" s="461"/>
      <c r="AE24" s="461"/>
      <c r="AF24" s="461"/>
      <c r="AG24" s="462"/>
      <c r="AH24" s="482">
        <v>221</v>
      </c>
      <c r="AI24" s="483"/>
      <c r="AJ24" s="483"/>
      <c r="AK24" s="483"/>
      <c r="AL24" s="525"/>
      <c r="AM24" s="482">
        <v>624767</v>
      </c>
      <c r="AN24" s="483"/>
      <c r="AO24" s="483"/>
      <c r="AP24" s="483"/>
      <c r="AQ24" s="483"/>
      <c r="AR24" s="525"/>
      <c r="AS24" s="482">
        <v>2827</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12337154</v>
      </c>
      <c r="BO24" s="432"/>
      <c r="BP24" s="432"/>
      <c r="BQ24" s="432"/>
      <c r="BR24" s="432"/>
      <c r="BS24" s="432"/>
      <c r="BT24" s="432"/>
      <c r="BU24" s="433"/>
      <c r="BV24" s="431">
        <v>10645647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175</v>
      </c>
      <c r="F25" s="461"/>
      <c r="G25" s="461"/>
      <c r="H25" s="461"/>
      <c r="I25" s="461"/>
      <c r="J25" s="461"/>
      <c r="K25" s="462"/>
      <c r="L25" s="482">
        <v>1</v>
      </c>
      <c r="M25" s="483"/>
      <c r="N25" s="483"/>
      <c r="O25" s="483"/>
      <c r="P25" s="525"/>
      <c r="Q25" s="482">
        <v>5600</v>
      </c>
      <c r="R25" s="483"/>
      <c r="S25" s="483"/>
      <c r="T25" s="483"/>
      <c r="U25" s="483"/>
      <c r="V25" s="525"/>
      <c r="W25" s="584"/>
      <c r="X25" s="572"/>
      <c r="Y25" s="573"/>
      <c r="Z25" s="481" t="s">
        <v>176</v>
      </c>
      <c r="AA25" s="461"/>
      <c r="AB25" s="461"/>
      <c r="AC25" s="461"/>
      <c r="AD25" s="461"/>
      <c r="AE25" s="461"/>
      <c r="AF25" s="461"/>
      <c r="AG25" s="462"/>
      <c r="AH25" s="482">
        <v>63</v>
      </c>
      <c r="AI25" s="483"/>
      <c r="AJ25" s="483"/>
      <c r="AK25" s="483"/>
      <c r="AL25" s="525"/>
      <c r="AM25" s="482">
        <v>170037</v>
      </c>
      <c r="AN25" s="483"/>
      <c r="AO25" s="483"/>
      <c r="AP25" s="483"/>
      <c r="AQ25" s="483"/>
      <c r="AR25" s="525"/>
      <c r="AS25" s="482">
        <v>2699</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1536589</v>
      </c>
      <c r="BO25" s="395"/>
      <c r="BP25" s="395"/>
      <c r="BQ25" s="395"/>
      <c r="BR25" s="395"/>
      <c r="BS25" s="395"/>
      <c r="BT25" s="395"/>
      <c r="BU25" s="396"/>
      <c r="BV25" s="394">
        <v>2875276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178</v>
      </c>
      <c r="F26" s="461"/>
      <c r="G26" s="461"/>
      <c r="H26" s="461"/>
      <c r="I26" s="461"/>
      <c r="J26" s="461"/>
      <c r="K26" s="462"/>
      <c r="L26" s="482">
        <v>1</v>
      </c>
      <c r="M26" s="483"/>
      <c r="N26" s="483"/>
      <c r="O26" s="483"/>
      <c r="P26" s="525"/>
      <c r="Q26" s="482">
        <v>5050</v>
      </c>
      <c r="R26" s="483"/>
      <c r="S26" s="483"/>
      <c r="T26" s="483"/>
      <c r="U26" s="483"/>
      <c r="V26" s="525"/>
      <c r="W26" s="584"/>
      <c r="X26" s="572"/>
      <c r="Y26" s="573"/>
      <c r="Z26" s="481" t="s">
        <v>179</v>
      </c>
      <c r="AA26" s="594"/>
      <c r="AB26" s="594"/>
      <c r="AC26" s="594"/>
      <c r="AD26" s="594"/>
      <c r="AE26" s="594"/>
      <c r="AF26" s="594"/>
      <c r="AG26" s="595"/>
      <c r="AH26" s="482">
        <v>4</v>
      </c>
      <c r="AI26" s="483"/>
      <c r="AJ26" s="483"/>
      <c r="AK26" s="483"/>
      <c r="AL26" s="525"/>
      <c r="AM26" s="482">
        <v>11340</v>
      </c>
      <c r="AN26" s="483"/>
      <c r="AO26" s="483"/>
      <c r="AP26" s="483"/>
      <c r="AQ26" s="483"/>
      <c r="AR26" s="525"/>
      <c r="AS26" s="482">
        <v>2835</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181</v>
      </c>
      <c r="F27" s="461"/>
      <c r="G27" s="461"/>
      <c r="H27" s="461"/>
      <c r="I27" s="461"/>
      <c r="J27" s="461"/>
      <c r="K27" s="462"/>
      <c r="L27" s="482">
        <v>1</v>
      </c>
      <c r="M27" s="483"/>
      <c r="N27" s="483"/>
      <c r="O27" s="483"/>
      <c r="P27" s="525"/>
      <c r="Q27" s="482">
        <v>2700</v>
      </c>
      <c r="R27" s="483"/>
      <c r="S27" s="483"/>
      <c r="T27" s="483"/>
      <c r="U27" s="483"/>
      <c r="V27" s="525"/>
      <c r="W27" s="584"/>
      <c r="X27" s="572"/>
      <c r="Y27" s="573"/>
      <c r="Z27" s="481" t="s">
        <v>182</v>
      </c>
      <c r="AA27" s="461"/>
      <c r="AB27" s="461"/>
      <c r="AC27" s="461"/>
      <c r="AD27" s="461"/>
      <c r="AE27" s="461"/>
      <c r="AF27" s="461"/>
      <c r="AG27" s="462"/>
      <c r="AH27" s="482">
        <v>8</v>
      </c>
      <c r="AI27" s="483"/>
      <c r="AJ27" s="483"/>
      <c r="AK27" s="483"/>
      <c r="AL27" s="525"/>
      <c r="AM27" s="482">
        <v>27001</v>
      </c>
      <c r="AN27" s="483"/>
      <c r="AO27" s="483"/>
      <c r="AP27" s="483"/>
      <c r="AQ27" s="483"/>
      <c r="AR27" s="525"/>
      <c r="AS27" s="482">
        <v>3375</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140</v>
      </c>
      <c r="BO27" s="608"/>
      <c r="BP27" s="608"/>
      <c r="BQ27" s="608"/>
      <c r="BR27" s="608"/>
      <c r="BS27" s="608"/>
      <c r="BT27" s="608"/>
      <c r="BU27" s="609"/>
      <c r="BV27" s="607" t="s">
        <v>140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2150</v>
      </c>
      <c r="R28" s="483"/>
      <c r="S28" s="483"/>
      <c r="T28" s="483"/>
      <c r="U28" s="483"/>
      <c r="V28" s="525"/>
      <c r="W28" s="584"/>
      <c r="X28" s="572"/>
      <c r="Y28" s="573"/>
      <c r="Z28" s="481" t="s">
        <v>185</v>
      </c>
      <c r="AA28" s="461"/>
      <c r="AB28" s="461"/>
      <c r="AC28" s="461"/>
      <c r="AD28" s="461"/>
      <c r="AE28" s="461"/>
      <c r="AF28" s="461"/>
      <c r="AG28" s="462"/>
      <c r="AH28" s="482" t="s">
        <v>140</v>
      </c>
      <c r="AI28" s="483"/>
      <c r="AJ28" s="483"/>
      <c r="AK28" s="483"/>
      <c r="AL28" s="525"/>
      <c r="AM28" s="482" t="s">
        <v>140</v>
      </c>
      <c r="AN28" s="483"/>
      <c r="AO28" s="483"/>
      <c r="AP28" s="483"/>
      <c r="AQ28" s="483"/>
      <c r="AR28" s="525"/>
      <c r="AS28" s="482" t="s">
        <v>131</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762875</v>
      </c>
      <c r="BO28" s="395"/>
      <c r="BP28" s="395"/>
      <c r="BQ28" s="395"/>
      <c r="BR28" s="395"/>
      <c r="BS28" s="395"/>
      <c r="BT28" s="395"/>
      <c r="BU28" s="396"/>
      <c r="BV28" s="394">
        <v>865078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187</v>
      </c>
      <c r="F29" s="461"/>
      <c r="G29" s="461"/>
      <c r="H29" s="461"/>
      <c r="I29" s="461"/>
      <c r="J29" s="461"/>
      <c r="K29" s="462"/>
      <c r="L29" s="482">
        <v>11</v>
      </c>
      <c r="M29" s="483"/>
      <c r="N29" s="483"/>
      <c r="O29" s="483"/>
      <c r="P29" s="525"/>
      <c r="Q29" s="482">
        <v>2000</v>
      </c>
      <c r="R29" s="483"/>
      <c r="S29" s="483"/>
      <c r="T29" s="483"/>
      <c r="U29" s="483"/>
      <c r="V29" s="525"/>
      <c r="W29" s="585"/>
      <c r="X29" s="586"/>
      <c r="Y29" s="587"/>
      <c r="Z29" s="481" t="s">
        <v>188</v>
      </c>
      <c r="AA29" s="461"/>
      <c r="AB29" s="461"/>
      <c r="AC29" s="461"/>
      <c r="AD29" s="461"/>
      <c r="AE29" s="461"/>
      <c r="AF29" s="461"/>
      <c r="AG29" s="462"/>
      <c r="AH29" s="482">
        <v>229</v>
      </c>
      <c r="AI29" s="483"/>
      <c r="AJ29" s="483"/>
      <c r="AK29" s="483"/>
      <c r="AL29" s="525"/>
      <c r="AM29" s="482">
        <v>651768</v>
      </c>
      <c r="AN29" s="483"/>
      <c r="AO29" s="483"/>
      <c r="AP29" s="483"/>
      <c r="AQ29" s="483"/>
      <c r="AR29" s="525"/>
      <c r="AS29" s="482">
        <v>2846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618641</v>
      </c>
      <c r="BO29" s="432"/>
      <c r="BP29" s="432"/>
      <c r="BQ29" s="432"/>
      <c r="BR29" s="432"/>
      <c r="BS29" s="432"/>
      <c r="BT29" s="432"/>
      <c r="BU29" s="433"/>
      <c r="BV29" s="431">
        <v>611277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94.4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1501010</v>
      </c>
      <c r="BO30" s="608"/>
      <c r="BP30" s="608"/>
      <c r="BQ30" s="608"/>
      <c r="BR30" s="608"/>
      <c r="BS30" s="608"/>
      <c r="BT30" s="608"/>
      <c r="BU30" s="609"/>
      <c r="BV30" s="607">
        <v>1888129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後期高齢者医療特別会計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串本町土地開発公社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住宅資金貸付事業特別会計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水道事業特別会計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紀南地方老人福祉施設組合(普通会計)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紀南地方老人福祉施設組合(公営企業会計)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通所介護事業特別会計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串本町古座川町衛生施設事務組合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紀南学園事務組合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東牟婁郡町村新宮市老人福祉施設事務組合(普通会計)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東牟婁郡町村新宮市老人福祉施設事務組合(公営企業会計)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紀南地方児童福祉施設組合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新宮周辺広域市町村圏事務組合(普通会計)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新宮周辺広域市町村圏事務組合(公営企業会計)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ampnEMwzSd8l3EKUhbcE8n3zZAhBAfnRpbjXH+FtS6gMuHkERMQGWtTSXE77b3cw7QbR5pL92PgYomPcgggulA==" saltValue="heg+/kkL1koSLbGB3iMN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4" zoomScaleNormal="64" zoomScaleSheetLayoutView="100" workbookViewId="0">
      <selection activeCell="K33" sqref="K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2" t="s">
        <v>576</v>
      </c>
      <c r="D34" s="1212"/>
      <c r="E34" s="1213"/>
      <c r="F34" s="32" t="s">
        <v>577</v>
      </c>
      <c r="G34" s="33" t="s">
        <v>578</v>
      </c>
      <c r="H34" s="33" t="s">
        <v>579</v>
      </c>
      <c r="I34" s="33" t="s">
        <v>580</v>
      </c>
      <c r="J34" s="34" t="s">
        <v>581</v>
      </c>
      <c r="K34" s="22"/>
      <c r="L34" s="22"/>
      <c r="M34" s="22"/>
      <c r="N34" s="22"/>
      <c r="O34" s="22"/>
      <c r="P34" s="22"/>
    </row>
    <row r="35" spans="1:16" ht="39" customHeight="1">
      <c r="A35" s="22"/>
      <c r="B35" s="35"/>
      <c r="C35" s="1206" t="s">
        <v>582</v>
      </c>
      <c r="D35" s="1207"/>
      <c r="E35" s="1208"/>
      <c r="F35" s="36">
        <v>13.54</v>
      </c>
      <c r="G35" s="37">
        <v>13.47</v>
      </c>
      <c r="H35" s="37">
        <v>13.16</v>
      </c>
      <c r="I35" s="37">
        <v>12.96</v>
      </c>
      <c r="J35" s="38">
        <v>11.71</v>
      </c>
      <c r="K35" s="22"/>
      <c r="L35" s="22"/>
      <c r="M35" s="22"/>
      <c r="N35" s="22"/>
      <c r="O35" s="22"/>
      <c r="P35" s="22"/>
    </row>
    <row r="36" spans="1:16" ht="39" customHeight="1">
      <c r="A36" s="22"/>
      <c r="B36" s="35"/>
      <c r="C36" s="1206" t="s">
        <v>583</v>
      </c>
      <c r="D36" s="1207"/>
      <c r="E36" s="1208"/>
      <c r="F36" s="36">
        <v>3.97</v>
      </c>
      <c r="G36" s="37">
        <v>4.2300000000000004</v>
      </c>
      <c r="H36" s="37">
        <v>3.39</v>
      </c>
      <c r="I36" s="37">
        <v>2.99</v>
      </c>
      <c r="J36" s="38">
        <v>3.53</v>
      </c>
      <c r="K36" s="22"/>
      <c r="L36" s="22"/>
      <c r="M36" s="22"/>
      <c r="N36" s="22"/>
      <c r="O36" s="22"/>
      <c r="P36" s="22"/>
    </row>
    <row r="37" spans="1:16" ht="39" customHeight="1">
      <c r="A37" s="22"/>
      <c r="B37" s="35"/>
      <c r="C37" s="1206" t="s">
        <v>584</v>
      </c>
      <c r="D37" s="1207"/>
      <c r="E37" s="1208"/>
      <c r="F37" s="36">
        <v>1.2</v>
      </c>
      <c r="G37" s="37">
        <v>1.1100000000000001</v>
      </c>
      <c r="H37" s="37">
        <v>1.1100000000000001</v>
      </c>
      <c r="I37" s="37">
        <v>1.23</v>
      </c>
      <c r="J37" s="38">
        <v>1.27</v>
      </c>
      <c r="K37" s="22"/>
      <c r="L37" s="22"/>
      <c r="M37" s="22"/>
      <c r="N37" s="22"/>
      <c r="O37" s="22"/>
      <c r="P37" s="22"/>
    </row>
    <row r="38" spans="1:16" ht="39" customHeight="1">
      <c r="A38" s="22"/>
      <c r="B38" s="35"/>
      <c r="C38" s="1206" t="s">
        <v>585</v>
      </c>
      <c r="D38" s="1207"/>
      <c r="E38" s="1208"/>
      <c r="F38" s="36">
        <v>0</v>
      </c>
      <c r="G38" s="37">
        <v>0.04</v>
      </c>
      <c r="H38" s="37">
        <v>0.04</v>
      </c>
      <c r="I38" s="37">
        <v>0.17</v>
      </c>
      <c r="J38" s="38">
        <v>0.38</v>
      </c>
      <c r="K38" s="22"/>
      <c r="L38" s="22"/>
      <c r="M38" s="22"/>
      <c r="N38" s="22"/>
      <c r="O38" s="22"/>
      <c r="P38" s="22"/>
    </row>
    <row r="39" spans="1:16" ht="39" customHeight="1">
      <c r="A39" s="22"/>
      <c r="B39" s="35"/>
      <c r="C39" s="1206" t="s">
        <v>586</v>
      </c>
      <c r="D39" s="1207"/>
      <c r="E39" s="1208"/>
      <c r="F39" s="36">
        <v>0.03</v>
      </c>
      <c r="G39" s="37">
        <v>0.03</v>
      </c>
      <c r="H39" s="37">
        <v>0.02</v>
      </c>
      <c r="I39" s="37">
        <v>0.04</v>
      </c>
      <c r="J39" s="38">
        <v>0.12</v>
      </c>
      <c r="K39" s="22"/>
      <c r="L39" s="22"/>
      <c r="M39" s="22"/>
      <c r="N39" s="22"/>
      <c r="O39" s="22"/>
      <c r="P39" s="22"/>
    </row>
    <row r="40" spans="1:16" ht="39" customHeight="1">
      <c r="A40" s="22"/>
      <c r="B40" s="35"/>
      <c r="C40" s="1206" t="s">
        <v>587</v>
      </c>
      <c r="D40" s="1207"/>
      <c r="E40" s="1208"/>
      <c r="F40" s="36">
        <v>7.0000000000000007E-2</v>
      </c>
      <c r="G40" s="37">
        <v>0.08</v>
      </c>
      <c r="H40" s="37">
        <v>7.0000000000000007E-2</v>
      </c>
      <c r="I40" s="37">
        <v>0.08</v>
      </c>
      <c r="J40" s="38">
        <v>0.09</v>
      </c>
      <c r="K40" s="22"/>
      <c r="L40" s="22"/>
      <c r="M40" s="22"/>
      <c r="N40" s="22"/>
      <c r="O40" s="22"/>
      <c r="P40" s="22"/>
    </row>
    <row r="41" spans="1:16" ht="39" customHeight="1">
      <c r="A41" s="22"/>
      <c r="B41" s="35"/>
      <c r="C41" s="1206" t="s">
        <v>588</v>
      </c>
      <c r="D41" s="1207"/>
      <c r="E41" s="1208"/>
      <c r="F41" s="36">
        <v>1.8</v>
      </c>
      <c r="G41" s="37">
        <v>2.09</v>
      </c>
      <c r="H41" s="37">
        <v>0.79</v>
      </c>
      <c r="I41" s="37">
        <v>0.45</v>
      </c>
      <c r="J41" s="38">
        <v>0.02</v>
      </c>
      <c r="K41" s="22"/>
      <c r="L41" s="22"/>
      <c r="M41" s="22"/>
      <c r="N41" s="22"/>
      <c r="O41" s="22"/>
      <c r="P41" s="22"/>
    </row>
    <row r="42" spans="1:16" ht="39" customHeight="1">
      <c r="A42" s="22"/>
      <c r="B42" s="39"/>
      <c r="C42" s="1206" t="s">
        <v>589</v>
      </c>
      <c r="D42" s="1207"/>
      <c r="E42" s="1208"/>
      <c r="F42" s="36" t="s">
        <v>525</v>
      </c>
      <c r="G42" s="37" t="s">
        <v>525</v>
      </c>
      <c r="H42" s="37" t="s">
        <v>525</v>
      </c>
      <c r="I42" s="37" t="s">
        <v>525</v>
      </c>
      <c r="J42" s="38" t="s">
        <v>525</v>
      </c>
      <c r="K42" s="22"/>
      <c r="L42" s="22"/>
      <c r="M42" s="22"/>
      <c r="N42" s="22"/>
      <c r="O42" s="22"/>
      <c r="P42" s="22"/>
    </row>
    <row r="43" spans="1:16" ht="39" customHeight="1" thickBot="1">
      <c r="A43" s="22"/>
      <c r="B43" s="40"/>
      <c r="C43" s="1209" t="s">
        <v>590</v>
      </c>
      <c r="D43" s="1210"/>
      <c r="E43" s="1211"/>
      <c r="F43" s="41">
        <v>0.01</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2WB+pm4Cy9GDCOvrMzWniAYS12a/5W5Da7WG1ufngZ+1czGDiQtXJs8TpNhK5oBK/FyAfeHa5k8uZD+Vg0XdQ==" saltValue="RQWjgJhp7WL4tSZMd/HD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6" zoomScaleNormal="66" zoomScaleSheetLayoutView="55" workbookViewId="0">
      <selection activeCell="K50" sqref="K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4" t="s">
        <v>11</v>
      </c>
      <c r="C45" s="1215"/>
      <c r="D45" s="58"/>
      <c r="E45" s="1220" t="s">
        <v>12</v>
      </c>
      <c r="F45" s="1220"/>
      <c r="G45" s="1220"/>
      <c r="H45" s="1220"/>
      <c r="I45" s="1220"/>
      <c r="J45" s="1221"/>
      <c r="K45" s="59">
        <v>1217</v>
      </c>
      <c r="L45" s="60">
        <v>1322</v>
      </c>
      <c r="M45" s="60">
        <v>1383</v>
      </c>
      <c r="N45" s="60">
        <v>1352</v>
      </c>
      <c r="O45" s="61">
        <v>1323</v>
      </c>
      <c r="P45" s="48"/>
      <c r="Q45" s="48"/>
      <c r="R45" s="48"/>
      <c r="S45" s="48"/>
      <c r="T45" s="48"/>
      <c r="U45" s="48"/>
    </row>
    <row r="46" spans="1:21" ht="30.75" customHeight="1">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c r="A48" s="48"/>
      <c r="B48" s="1216"/>
      <c r="C48" s="1217"/>
      <c r="D48" s="62"/>
      <c r="E48" s="1222" t="s">
        <v>15</v>
      </c>
      <c r="F48" s="1222"/>
      <c r="G48" s="1222"/>
      <c r="H48" s="1222"/>
      <c r="I48" s="1222"/>
      <c r="J48" s="1223"/>
      <c r="K48" s="63">
        <v>169</v>
      </c>
      <c r="L48" s="64">
        <v>131</v>
      </c>
      <c r="M48" s="64">
        <v>137</v>
      </c>
      <c r="N48" s="64">
        <v>177</v>
      </c>
      <c r="O48" s="65">
        <v>194</v>
      </c>
      <c r="P48" s="48"/>
      <c r="Q48" s="48"/>
      <c r="R48" s="48"/>
      <c r="S48" s="48"/>
      <c r="T48" s="48"/>
      <c r="U48" s="48"/>
    </row>
    <row r="49" spans="1:21" ht="30.75" customHeight="1">
      <c r="A49" s="48"/>
      <c r="B49" s="1216"/>
      <c r="C49" s="1217"/>
      <c r="D49" s="62"/>
      <c r="E49" s="1222" t="s">
        <v>16</v>
      </c>
      <c r="F49" s="1222"/>
      <c r="G49" s="1222"/>
      <c r="H49" s="1222"/>
      <c r="I49" s="1222"/>
      <c r="J49" s="1223"/>
      <c r="K49" s="63">
        <v>85</v>
      </c>
      <c r="L49" s="64">
        <v>157</v>
      </c>
      <c r="M49" s="64">
        <v>144</v>
      </c>
      <c r="N49" s="64">
        <v>155</v>
      </c>
      <c r="O49" s="65">
        <v>135</v>
      </c>
      <c r="P49" s="48"/>
      <c r="Q49" s="48"/>
      <c r="R49" s="48"/>
      <c r="S49" s="48"/>
      <c r="T49" s="48"/>
      <c r="U49" s="48"/>
    </row>
    <row r="50" spans="1:21" ht="30.75" customHeight="1">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c r="A51" s="48"/>
      <c r="B51" s="1218"/>
      <c r="C51" s="1219"/>
      <c r="D51" s="66"/>
      <c r="E51" s="1222" t="s">
        <v>18</v>
      </c>
      <c r="F51" s="1222"/>
      <c r="G51" s="1222"/>
      <c r="H51" s="1222"/>
      <c r="I51" s="1222"/>
      <c r="J51" s="1223"/>
      <c r="K51" s="63" t="s">
        <v>525</v>
      </c>
      <c r="L51" s="64" t="s">
        <v>525</v>
      </c>
      <c r="M51" s="64" t="s">
        <v>525</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1054</v>
      </c>
      <c r="L52" s="64">
        <v>1139</v>
      </c>
      <c r="M52" s="64">
        <v>1162</v>
      </c>
      <c r="N52" s="64">
        <v>1140</v>
      </c>
      <c r="O52" s="65">
        <v>1075</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417</v>
      </c>
      <c r="L53" s="69">
        <v>471</v>
      </c>
      <c r="M53" s="69">
        <v>502</v>
      </c>
      <c r="N53" s="69">
        <v>544</v>
      </c>
      <c r="O53" s="70">
        <v>577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4Ux5epqiFd1mMeqaxiRPw0u77mYDx+NL6AybjAPxIwoJRp8ly2y9cTg/EKWNxjRBPO8/pQfWl51PelEWtrOw==" saltValue="26+8KsW7XGrSbvfN6Xb6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N43" sqref="N4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0" t="s">
        <v>30</v>
      </c>
      <c r="C41" s="1241"/>
      <c r="D41" s="102"/>
      <c r="E41" s="1246" t="s">
        <v>31</v>
      </c>
      <c r="F41" s="1246"/>
      <c r="G41" s="1246"/>
      <c r="H41" s="1247"/>
      <c r="I41" s="103">
        <v>13103</v>
      </c>
      <c r="J41" s="104">
        <v>12813</v>
      </c>
      <c r="K41" s="104">
        <v>12469</v>
      </c>
      <c r="L41" s="104">
        <v>13145</v>
      </c>
      <c r="M41" s="105">
        <v>14955</v>
      </c>
    </row>
    <row r="42" spans="2:13" ht="27.75" customHeight="1">
      <c r="B42" s="1242"/>
      <c r="C42" s="1243"/>
      <c r="D42" s="106"/>
      <c r="E42" s="1248" t="s">
        <v>32</v>
      </c>
      <c r="F42" s="1248"/>
      <c r="G42" s="1248"/>
      <c r="H42" s="1249"/>
      <c r="I42" s="107" t="s">
        <v>525</v>
      </c>
      <c r="J42" s="108" t="s">
        <v>525</v>
      </c>
      <c r="K42" s="108">
        <v>121</v>
      </c>
      <c r="L42" s="108">
        <v>121</v>
      </c>
      <c r="M42" s="109">
        <v>387</v>
      </c>
    </row>
    <row r="43" spans="2:13" ht="27.75" customHeight="1">
      <c r="B43" s="1242"/>
      <c r="C43" s="1243"/>
      <c r="D43" s="106"/>
      <c r="E43" s="1248" t="s">
        <v>33</v>
      </c>
      <c r="F43" s="1248"/>
      <c r="G43" s="1248"/>
      <c r="H43" s="1249"/>
      <c r="I43" s="107">
        <v>1162</v>
      </c>
      <c r="J43" s="108">
        <v>1416</v>
      </c>
      <c r="K43" s="108">
        <v>1559</v>
      </c>
      <c r="L43" s="108">
        <v>1514</v>
      </c>
      <c r="M43" s="109">
        <v>1487</v>
      </c>
    </row>
    <row r="44" spans="2:13" ht="27.75" customHeight="1">
      <c r="B44" s="1242"/>
      <c r="C44" s="1243"/>
      <c r="D44" s="106"/>
      <c r="E44" s="1248" t="s">
        <v>34</v>
      </c>
      <c r="F44" s="1248"/>
      <c r="G44" s="1248"/>
      <c r="H44" s="1249"/>
      <c r="I44" s="107">
        <v>1284</v>
      </c>
      <c r="J44" s="108">
        <v>1126</v>
      </c>
      <c r="K44" s="108">
        <v>969</v>
      </c>
      <c r="L44" s="108">
        <v>809</v>
      </c>
      <c r="M44" s="109">
        <v>664</v>
      </c>
    </row>
    <row r="45" spans="2:13" ht="27.75" customHeight="1">
      <c r="B45" s="1242"/>
      <c r="C45" s="1243"/>
      <c r="D45" s="106"/>
      <c r="E45" s="1248" t="s">
        <v>35</v>
      </c>
      <c r="F45" s="1248"/>
      <c r="G45" s="1248"/>
      <c r="H45" s="1249"/>
      <c r="I45" s="107">
        <v>1629</v>
      </c>
      <c r="J45" s="108">
        <v>1534</v>
      </c>
      <c r="K45" s="108">
        <v>1343</v>
      </c>
      <c r="L45" s="108">
        <v>1262</v>
      </c>
      <c r="M45" s="109">
        <v>1088</v>
      </c>
    </row>
    <row r="46" spans="2:13" ht="27.75" customHeight="1">
      <c r="B46" s="1242"/>
      <c r="C46" s="1243"/>
      <c r="D46" s="110"/>
      <c r="E46" s="1248" t="s">
        <v>36</v>
      </c>
      <c r="F46" s="1248"/>
      <c r="G46" s="1248"/>
      <c r="H46" s="1249"/>
      <c r="I46" s="107" t="s">
        <v>525</v>
      </c>
      <c r="J46" s="108" t="s">
        <v>525</v>
      </c>
      <c r="K46" s="108" t="s">
        <v>525</v>
      </c>
      <c r="L46" s="108" t="s">
        <v>525</v>
      </c>
      <c r="M46" s="109" t="s">
        <v>525</v>
      </c>
    </row>
    <row r="47" spans="2:13" ht="27.75" customHeight="1">
      <c r="B47" s="1242"/>
      <c r="C47" s="1243"/>
      <c r="D47" s="111"/>
      <c r="E47" s="1250" t="s">
        <v>37</v>
      </c>
      <c r="F47" s="1251"/>
      <c r="G47" s="1251"/>
      <c r="H47" s="1252"/>
      <c r="I47" s="107" t="s">
        <v>525</v>
      </c>
      <c r="J47" s="108" t="s">
        <v>525</v>
      </c>
      <c r="K47" s="108" t="s">
        <v>525</v>
      </c>
      <c r="L47" s="108" t="s">
        <v>525</v>
      </c>
      <c r="M47" s="109" t="s">
        <v>525</v>
      </c>
    </row>
    <row r="48" spans="2:13" ht="27.75" customHeight="1">
      <c r="B48" s="1242"/>
      <c r="C48" s="1243"/>
      <c r="D48" s="106"/>
      <c r="E48" s="1248" t="s">
        <v>38</v>
      </c>
      <c r="F48" s="1248"/>
      <c r="G48" s="1248"/>
      <c r="H48" s="1249"/>
      <c r="I48" s="107" t="s">
        <v>525</v>
      </c>
      <c r="J48" s="108" t="s">
        <v>525</v>
      </c>
      <c r="K48" s="108" t="s">
        <v>525</v>
      </c>
      <c r="L48" s="108" t="s">
        <v>525</v>
      </c>
      <c r="M48" s="109" t="s">
        <v>525</v>
      </c>
    </row>
    <row r="49" spans="2:13" ht="27.75" customHeight="1">
      <c r="B49" s="1244"/>
      <c r="C49" s="1245"/>
      <c r="D49" s="106"/>
      <c r="E49" s="1248" t="s">
        <v>39</v>
      </c>
      <c r="F49" s="1248"/>
      <c r="G49" s="1248"/>
      <c r="H49" s="1249"/>
      <c r="I49" s="107" t="s">
        <v>525</v>
      </c>
      <c r="J49" s="108" t="s">
        <v>525</v>
      </c>
      <c r="K49" s="108" t="s">
        <v>525</v>
      </c>
      <c r="L49" s="108" t="s">
        <v>525</v>
      </c>
      <c r="M49" s="109" t="s">
        <v>525</v>
      </c>
    </row>
    <row r="50" spans="2:13" ht="27.75" customHeight="1">
      <c r="B50" s="1253" t="s">
        <v>40</v>
      </c>
      <c r="C50" s="1254"/>
      <c r="D50" s="112"/>
      <c r="E50" s="1248" t="s">
        <v>41</v>
      </c>
      <c r="F50" s="1248"/>
      <c r="G50" s="1248"/>
      <c r="H50" s="1249"/>
      <c r="I50" s="107">
        <v>2503</v>
      </c>
      <c r="J50" s="108">
        <v>2792</v>
      </c>
      <c r="K50" s="108">
        <v>2902</v>
      </c>
      <c r="L50" s="108">
        <v>2892</v>
      </c>
      <c r="M50" s="109">
        <v>2591</v>
      </c>
    </row>
    <row r="51" spans="2:13" ht="27.75" customHeight="1">
      <c r="B51" s="1242"/>
      <c r="C51" s="1243"/>
      <c r="D51" s="106"/>
      <c r="E51" s="1248" t="s">
        <v>42</v>
      </c>
      <c r="F51" s="1248"/>
      <c r="G51" s="1248"/>
      <c r="H51" s="1249"/>
      <c r="I51" s="107">
        <v>7</v>
      </c>
      <c r="J51" s="108">
        <v>3</v>
      </c>
      <c r="K51" s="108">
        <v>0</v>
      </c>
      <c r="L51" s="108">
        <v>0</v>
      </c>
      <c r="M51" s="109" t="s">
        <v>525</v>
      </c>
    </row>
    <row r="52" spans="2:13" ht="27.75" customHeight="1">
      <c r="B52" s="1244"/>
      <c r="C52" s="1245"/>
      <c r="D52" s="106"/>
      <c r="E52" s="1248" t="s">
        <v>43</v>
      </c>
      <c r="F52" s="1248"/>
      <c r="G52" s="1248"/>
      <c r="H52" s="1249"/>
      <c r="I52" s="107">
        <v>10997</v>
      </c>
      <c r="J52" s="108">
        <v>10583</v>
      </c>
      <c r="K52" s="108">
        <v>10315</v>
      </c>
      <c r="L52" s="108">
        <v>10636</v>
      </c>
      <c r="M52" s="109">
        <v>11766</v>
      </c>
    </row>
    <row r="53" spans="2:13" ht="27.75" customHeight="1" thickBot="1">
      <c r="B53" s="1255" t="s">
        <v>44</v>
      </c>
      <c r="C53" s="1256"/>
      <c r="D53" s="113"/>
      <c r="E53" s="1257" t="s">
        <v>45</v>
      </c>
      <c r="F53" s="1257"/>
      <c r="G53" s="1257"/>
      <c r="H53" s="1258"/>
      <c r="I53" s="114">
        <v>3671</v>
      </c>
      <c r="J53" s="115">
        <v>3510</v>
      </c>
      <c r="K53" s="115">
        <v>3244</v>
      </c>
      <c r="L53" s="115">
        <v>3323</v>
      </c>
      <c r="M53" s="116">
        <v>4224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auX9WKiYIB8v2h7lGvNf+/pyFx4u32axSVB7CX9vRgF0x+LSXEWv6W4oaav7S4gH0sTPAF3e034n4Arme/SuQ==" saltValue="G2LJi1Q8bV2udx8yLWYH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60" zoomScaleNormal="60" zoomScaleSheetLayoutView="100" workbookViewId="0">
      <selection activeCell="I61" sqref="I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7" t="s">
        <v>48</v>
      </c>
      <c r="D55" s="1267"/>
      <c r="E55" s="1268"/>
      <c r="F55" s="128">
        <v>1032</v>
      </c>
      <c r="G55" s="128">
        <v>865</v>
      </c>
      <c r="H55" s="129">
        <v>763</v>
      </c>
    </row>
    <row r="56" spans="2:8" ht="52.5" customHeight="1">
      <c r="B56" s="130"/>
      <c r="C56" s="1269" t="s">
        <v>49</v>
      </c>
      <c r="D56" s="1269"/>
      <c r="E56" s="1270"/>
      <c r="F56" s="131">
        <v>599</v>
      </c>
      <c r="G56" s="131">
        <v>611</v>
      </c>
      <c r="H56" s="132">
        <v>619</v>
      </c>
    </row>
    <row r="57" spans="2:8" ht="53.25" customHeight="1">
      <c r="B57" s="130"/>
      <c r="C57" s="1271" t="s">
        <v>50</v>
      </c>
      <c r="D57" s="1271"/>
      <c r="E57" s="1272"/>
      <c r="F57" s="133">
        <v>1906</v>
      </c>
      <c r="G57" s="133">
        <v>1888</v>
      </c>
      <c r="H57" s="134">
        <v>1501</v>
      </c>
    </row>
    <row r="58" spans="2:8" ht="45.75" customHeight="1">
      <c r="B58" s="135"/>
      <c r="C58" s="1259" t="s">
        <v>614</v>
      </c>
      <c r="D58" s="1260"/>
      <c r="E58" s="1261"/>
      <c r="F58" s="136">
        <v>850</v>
      </c>
      <c r="G58" s="136">
        <v>700</v>
      </c>
      <c r="H58" s="137">
        <v>553</v>
      </c>
    </row>
    <row r="59" spans="2:8" ht="45.75" customHeight="1">
      <c r="B59" s="135"/>
      <c r="C59" s="1259" t="s">
        <v>615</v>
      </c>
      <c r="D59" s="1260"/>
      <c r="E59" s="1261"/>
      <c r="F59" s="136">
        <v>300</v>
      </c>
      <c r="G59" s="136">
        <v>400</v>
      </c>
      <c r="H59" s="137">
        <v>316</v>
      </c>
    </row>
    <row r="60" spans="2:8" ht="45.75" customHeight="1">
      <c r="B60" s="135"/>
      <c r="C60" s="1259" t="s">
        <v>616</v>
      </c>
      <c r="D60" s="1260"/>
      <c r="E60" s="1261"/>
      <c r="F60" s="136">
        <v>256</v>
      </c>
      <c r="G60" s="136">
        <v>256</v>
      </c>
      <c r="H60" s="137">
        <v>233</v>
      </c>
    </row>
    <row r="61" spans="2:8" ht="45.75" customHeight="1">
      <c r="B61" s="135"/>
      <c r="C61" s="1259" t="s">
        <v>617</v>
      </c>
      <c r="D61" s="1260"/>
      <c r="E61" s="1261"/>
      <c r="F61" s="136">
        <v>269</v>
      </c>
      <c r="G61" s="136">
        <v>252</v>
      </c>
      <c r="H61" s="137">
        <v>162</v>
      </c>
    </row>
    <row r="62" spans="2:8" ht="45.75" customHeight="1" thickBot="1">
      <c r="B62" s="138"/>
      <c r="C62" s="1262" t="s">
        <v>618</v>
      </c>
      <c r="D62" s="1263"/>
      <c r="E62" s="1264"/>
      <c r="F62" s="139" t="s">
        <v>597</v>
      </c>
      <c r="G62" s="139">
        <v>101</v>
      </c>
      <c r="H62" s="140">
        <v>97</v>
      </c>
    </row>
    <row r="63" spans="2:8" ht="52.5" customHeight="1" thickBot="1">
      <c r="B63" s="141"/>
      <c r="C63" s="1265" t="s">
        <v>51</v>
      </c>
      <c r="D63" s="1265"/>
      <c r="E63" s="1266"/>
      <c r="F63" s="142">
        <v>3537</v>
      </c>
      <c r="G63" s="142">
        <v>3364</v>
      </c>
      <c r="H63" s="143">
        <v>2883</v>
      </c>
    </row>
    <row r="64" spans="2:8" ht="15" customHeight="1"/>
  </sheetData>
  <sheetProtection algorithmName="SHA-512" hashValue="QnUPt7rwi/jCZn+EUpeS1KhBFDYmM2M0X+17p9LBuC5cQbeNVfTHp0Dx8jzCKUl0RLslT3c37h62eDeYgvv0Ww==" saltValue="dAf67j1GXe5AwMA8I7nq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34" zoomScaleNormal="100" zoomScaleSheetLayoutView="55" workbookViewId="0">
      <selection activeCell="AN65" sqref="AN65:DC69"/>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623</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626</v>
      </c>
      <c r="BC51" s="1311"/>
      <c r="BD51" s="1311"/>
      <c r="BE51" s="1311"/>
      <c r="BF51" s="1311"/>
      <c r="BG51" s="1311"/>
      <c r="BH51" s="1311"/>
      <c r="BI51" s="1311"/>
      <c r="BJ51" s="1311"/>
      <c r="BK51" s="1311"/>
      <c r="BL51" s="1311"/>
      <c r="BM51" s="1311"/>
      <c r="BN51" s="1311"/>
      <c r="BO51" s="1311"/>
      <c r="BP51" s="1312">
        <v>72.400000000000006</v>
      </c>
      <c r="BQ51" s="1312"/>
      <c r="BR51" s="1312"/>
      <c r="BS51" s="1312"/>
      <c r="BT51" s="1312"/>
      <c r="BU51" s="1312"/>
      <c r="BV51" s="1312"/>
      <c r="BW51" s="1312"/>
      <c r="BX51" s="1312">
        <v>71.3</v>
      </c>
      <c r="BY51" s="1312"/>
      <c r="BZ51" s="1312"/>
      <c r="CA51" s="1312"/>
      <c r="CB51" s="1312"/>
      <c r="CC51" s="1312"/>
      <c r="CD51" s="1312"/>
      <c r="CE51" s="1312"/>
      <c r="CF51" s="1312">
        <v>66.2</v>
      </c>
      <c r="CG51" s="1312"/>
      <c r="CH51" s="1312"/>
      <c r="CI51" s="1312"/>
      <c r="CJ51" s="1312"/>
      <c r="CK51" s="1312"/>
      <c r="CL51" s="1312"/>
      <c r="CM51" s="1312"/>
      <c r="CN51" s="1312">
        <v>69.099999999999994</v>
      </c>
      <c r="CO51" s="1312"/>
      <c r="CP51" s="1312"/>
      <c r="CQ51" s="1312"/>
      <c r="CR51" s="1312"/>
      <c r="CS51" s="1312"/>
      <c r="CT51" s="1312"/>
      <c r="CU51" s="1312"/>
      <c r="CV51" s="1312">
        <v>84.8</v>
      </c>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627</v>
      </c>
      <c r="BC53" s="1311"/>
      <c r="BD53" s="1311"/>
      <c r="BE53" s="1311"/>
      <c r="BF53" s="1311"/>
      <c r="BG53" s="1311"/>
      <c r="BH53" s="1311"/>
      <c r="BI53" s="1311"/>
      <c r="BJ53" s="1311"/>
      <c r="BK53" s="1311"/>
      <c r="BL53" s="1311"/>
      <c r="BM53" s="1311"/>
      <c r="BN53" s="1311"/>
      <c r="BO53" s="1311"/>
      <c r="BP53" s="1312">
        <v>61.5</v>
      </c>
      <c r="BQ53" s="1312"/>
      <c r="BR53" s="1312"/>
      <c r="BS53" s="1312"/>
      <c r="BT53" s="1312"/>
      <c r="BU53" s="1312"/>
      <c r="BV53" s="1312"/>
      <c r="BW53" s="1312"/>
      <c r="BX53" s="1312">
        <v>62.6</v>
      </c>
      <c r="BY53" s="1312"/>
      <c r="BZ53" s="1312"/>
      <c r="CA53" s="1312"/>
      <c r="CB53" s="1312"/>
      <c r="CC53" s="1312"/>
      <c r="CD53" s="1312"/>
      <c r="CE53" s="1312"/>
      <c r="CF53" s="1312">
        <v>63.7</v>
      </c>
      <c r="CG53" s="1312"/>
      <c r="CH53" s="1312"/>
      <c r="CI53" s="1312"/>
      <c r="CJ53" s="1312"/>
      <c r="CK53" s="1312"/>
      <c r="CL53" s="1312"/>
      <c r="CM53" s="1312"/>
      <c r="CN53" s="1312">
        <v>47.2</v>
      </c>
      <c r="CO53" s="1312"/>
      <c r="CP53" s="1312"/>
      <c r="CQ53" s="1312"/>
      <c r="CR53" s="1312"/>
      <c r="CS53" s="1312"/>
      <c r="CT53" s="1312"/>
      <c r="CU53" s="1312"/>
      <c r="CV53" s="1312">
        <v>64.2</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628</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13.7</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629</v>
      </c>
    </row>
    <row r="64" spans="1:109">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623</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c r="B73" s="1282"/>
      <c r="G73" s="1308"/>
      <c r="H73" s="1308"/>
      <c r="I73" s="1308"/>
      <c r="J73" s="1308"/>
      <c r="K73" s="1329"/>
      <c r="L73" s="1329"/>
      <c r="M73" s="1329"/>
      <c r="N73" s="1329"/>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2">
        <v>72.400000000000006</v>
      </c>
      <c r="BQ73" s="1312"/>
      <c r="BR73" s="1312"/>
      <c r="BS73" s="1312"/>
      <c r="BT73" s="1312"/>
      <c r="BU73" s="1312"/>
      <c r="BV73" s="1312"/>
      <c r="BW73" s="1312"/>
      <c r="BX73" s="1312">
        <v>71.3</v>
      </c>
      <c r="BY73" s="1312"/>
      <c r="BZ73" s="1312"/>
      <c r="CA73" s="1312"/>
      <c r="CB73" s="1312"/>
      <c r="CC73" s="1312"/>
      <c r="CD73" s="1312"/>
      <c r="CE73" s="1312"/>
      <c r="CF73" s="1312">
        <v>66.2</v>
      </c>
      <c r="CG73" s="1312"/>
      <c r="CH73" s="1312"/>
      <c r="CI73" s="1312"/>
      <c r="CJ73" s="1312"/>
      <c r="CK73" s="1312"/>
      <c r="CL73" s="1312"/>
      <c r="CM73" s="1312"/>
      <c r="CN73" s="1312">
        <v>69.099999999999994</v>
      </c>
      <c r="CO73" s="1312"/>
      <c r="CP73" s="1312"/>
      <c r="CQ73" s="1312"/>
      <c r="CR73" s="1312"/>
      <c r="CS73" s="1312"/>
      <c r="CT73" s="1312"/>
      <c r="CU73" s="1312"/>
      <c r="CV73" s="1312">
        <v>84.8</v>
      </c>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8</v>
      </c>
      <c r="BQ75" s="1312"/>
      <c r="BR75" s="1312"/>
      <c r="BS75" s="1312"/>
      <c r="BT75" s="1312"/>
      <c r="BU75" s="1312"/>
      <c r="BV75" s="1312"/>
      <c r="BW75" s="1312"/>
      <c r="BX75" s="1312">
        <v>8.5</v>
      </c>
      <c r="BY75" s="1312"/>
      <c r="BZ75" s="1312"/>
      <c r="CA75" s="1312"/>
      <c r="CB75" s="1312"/>
      <c r="CC75" s="1312"/>
      <c r="CD75" s="1312"/>
      <c r="CE75" s="1312"/>
      <c r="CF75" s="1312">
        <v>9.3000000000000007</v>
      </c>
      <c r="CG75" s="1312"/>
      <c r="CH75" s="1312"/>
      <c r="CI75" s="1312"/>
      <c r="CJ75" s="1312"/>
      <c r="CK75" s="1312"/>
      <c r="CL75" s="1312"/>
      <c r="CM75" s="1312"/>
      <c r="CN75" s="1312">
        <v>10.3</v>
      </c>
      <c r="CO75" s="1312"/>
      <c r="CP75" s="1312"/>
      <c r="CQ75" s="1312"/>
      <c r="CR75" s="1312"/>
      <c r="CS75" s="1312"/>
      <c r="CT75" s="1312"/>
      <c r="CU75" s="1312"/>
      <c r="CV75" s="1312">
        <v>11</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13.7</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7.9</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CeShMnquKG5dCJPgniAko8AHCWYL0mNGDLbRYtAEfbW73yz3JQ9am9u9KB8We9hnEY0QmHRahEyiQA+CbT77ig==" saltValue="ZecCsSDZQbpcEDHql+dS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G58" zoomScaleNormal="10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vHqBZo8MEp04dv4L668o3Pp2x56qSTqYK46E6D4UhFzqYzrL+hzrX8gRQRA4L1iZA2Pa6GBS5K99d1DfxJNHlw==" saltValue="mXa9u/MHulTLhL5QU12r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Er4TpC1wsAXSY2AMpfDT4f1XnflxQuNb/jzGfahamnvdCMV3KV3dCWC73TV0hvzKXfzGog92gqIorv8h2Y94nA==" saltValue="07OM/6JXBaMPtDYHmQnV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59726</v>
      </c>
      <c r="E3" s="162"/>
      <c r="F3" s="163">
        <v>67293</v>
      </c>
      <c r="G3" s="164"/>
      <c r="H3" s="165"/>
    </row>
    <row r="4" spans="1:8">
      <c r="A4" s="166"/>
      <c r="B4" s="167"/>
      <c r="C4" s="168"/>
      <c r="D4" s="169">
        <v>36649</v>
      </c>
      <c r="E4" s="170"/>
      <c r="F4" s="171">
        <v>35076</v>
      </c>
      <c r="G4" s="172"/>
      <c r="H4" s="173"/>
    </row>
    <row r="5" spans="1:8">
      <c r="A5" s="154" t="s">
        <v>558</v>
      </c>
      <c r="B5" s="159"/>
      <c r="C5" s="160"/>
      <c r="D5" s="161">
        <v>66783</v>
      </c>
      <c r="E5" s="162"/>
      <c r="F5" s="163">
        <v>67343</v>
      </c>
      <c r="G5" s="164"/>
      <c r="H5" s="165"/>
    </row>
    <row r="6" spans="1:8">
      <c r="A6" s="166"/>
      <c r="B6" s="167"/>
      <c r="C6" s="168"/>
      <c r="D6" s="169">
        <v>38592</v>
      </c>
      <c r="E6" s="170"/>
      <c r="F6" s="171">
        <v>32865</v>
      </c>
      <c r="G6" s="172"/>
      <c r="H6" s="173"/>
    </row>
    <row r="7" spans="1:8">
      <c r="A7" s="154" t="s">
        <v>559</v>
      </c>
      <c r="B7" s="159"/>
      <c r="C7" s="160"/>
      <c r="D7" s="161">
        <v>67051</v>
      </c>
      <c r="E7" s="162"/>
      <c r="F7" s="163">
        <v>73475</v>
      </c>
      <c r="G7" s="164"/>
      <c r="H7" s="165"/>
    </row>
    <row r="8" spans="1:8">
      <c r="A8" s="166"/>
      <c r="B8" s="167"/>
      <c r="C8" s="168"/>
      <c r="D8" s="169">
        <v>39836</v>
      </c>
      <c r="E8" s="170"/>
      <c r="F8" s="171">
        <v>43072</v>
      </c>
      <c r="G8" s="172"/>
      <c r="H8" s="173"/>
    </row>
    <row r="9" spans="1:8">
      <c r="A9" s="154" t="s">
        <v>560</v>
      </c>
      <c r="B9" s="159"/>
      <c r="C9" s="160"/>
      <c r="D9" s="161">
        <v>139430</v>
      </c>
      <c r="E9" s="162"/>
      <c r="F9" s="163">
        <v>87464</v>
      </c>
      <c r="G9" s="164"/>
      <c r="H9" s="165"/>
    </row>
    <row r="10" spans="1:8">
      <c r="A10" s="166"/>
      <c r="B10" s="167"/>
      <c r="C10" s="168"/>
      <c r="D10" s="169">
        <v>85891</v>
      </c>
      <c r="E10" s="170"/>
      <c r="F10" s="171">
        <v>47479</v>
      </c>
      <c r="G10" s="172"/>
      <c r="H10" s="173"/>
    </row>
    <row r="11" spans="1:8">
      <c r="A11" s="154" t="s">
        <v>561</v>
      </c>
      <c r="B11" s="159"/>
      <c r="C11" s="160"/>
      <c r="D11" s="161">
        <v>201438</v>
      </c>
      <c r="E11" s="162"/>
      <c r="F11" s="163">
        <v>117234</v>
      </c>
      <c r="G11" s="164"/>
      <c r="H11" s="165"/>
    </row>
    <row r="12" spans="1:8">
      <c r="A12" s="166"/>
      <c r="B12" s="167"/>
      <c r="C12" s="174"/>
      <c r="D12" s="169">
        <v>169811</v>
      </c>
      <c r="E12" s="170"/>
      <c r="F12" s="171">
        <v>59796</v>
      </c>
      <c r="G12" s="172"/>
      <c r="H12" s="173"/>
    </row>
    <row r="13" spans="1:8">
      <c r="A13" s="154"/>
      <c r="B13" s="159"/>
      <c r="C13" s="175"/>
      <c r="D13" s="176">
        <v>106886</v>
      </c>
      <c r="E13" s="177"/>
      <c r="F13" s="178">
        <v>82562</v>
      </c>
      <c r="G13" s="179"/>
      <c r="H13" s="165"/>
    </row>
    <row r="14" spans="1:8">
      <c r="A14" s="166"/>
      <c r="B14" s="167"/>
      <c r="C14" s="168"/>
      <c r="D14" s="169">
        <v>74156</v>
      </c>
      <c r="E14" s="170"/>
      <c r="F14" s="171">
        <v>43658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3.99</v>
      </c>
      <c r="C19" s="180">
        <f>ROUND(VALUE(SUBSTITUTE(実質収支比率等に係る経年分析!G$48,"▲","-")),2)</f>
        <v>4.28</v>
      </c>
      <c r="D19" s="180">
        <f>ROUND(VALUE(SUBSTITUTE(実質収支比率等に係る経年分析!H$48,"▲","-")),2)</f>
        <v>3.44</v>
      </c>
      <c r="E19" s="180">
        <f>ROUND(VALUE(SUBSTITUTE(実質収支比率等に係る経年分析!I$48,"▲","-")),2)</f>
        <v>3.17</v>
      </c>
      <c r="F19" s="180">
        <f>ROUND(VALUE(SUBSTITUTE(実質収支比率等に係る経年分析!J$48,"▲","-")),2)</f>
        <v>3.92</v>
      </c>
    </row>
    <row r="20" spans="1:11">
      <c r="A20" s="180" t="s">
        <v>55</v>
      </c>
      <c r="B20" s="180">
        <f>ROUND(VALUE(SUBSTITUTE(実質収支比率等に係る経年分析!F$47,"▲","-")),2)</f>
        <v>20.07</v>
      </c>
      <c r="C20" s="180">
        <f>ROUND(VALUE(SUBSTITUTE(実質収支比率等に係る経年分析!G$47,"▲","-")),2)</f>
        <v>18.760000000000002</v>
      </c>
      <c r="D20" s="180">
        <f>ROUND(VALUE(SUBSTITUTE(実質収支比率等に係る経年分析!H$47,"▲","-")),2)</f>
        <v>17.04</v>
      </c>
      <c r="E20" s="180">
        <f>ROUND(VALUE(SUBSTITUTE(実質収支比率等に係る経年分析!I$47,"▲","-")),2)</f>
        <v>14.54</v>
      </c>
      <c r="F20" s="180">
        <f>ROUND(VALUE(SUBSTITUTE(実質収支比率等に係る経年分析!J$47,"▲","-")),2)</f>
        <v>12.61</v>
      </c>
    </row>
    <row r="21" spans="1:11">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-0.88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住宅資金貸付事業特別会計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4.2300000000000004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3.53</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11.71</v>
      </c>
    </row>
    <row r="36" spans="1:16">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3.94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4.63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1054</v>
      </c>
      <c r="E42" s="182"/>
      <c r="F42" s="182"/>
      <c r="G42" s="182">
        <f>'実質公債費比率（分子）の構造'!L$52</f>
        <v>1139</v>
      </c>
      <c r="H42" s="182"/>
      <c r="I42" s="182"/>
      <c r="J42" s="182">
        <f>'実質公債費比率（分子）の構造'!M$52</f>
        <v>1162</v>
      </c>
      <c r="K42" s="182"/>
      <c r="L42" s="182"/>
      <c r="M42" s="182">
        <f>'実質公債費比率（分子）の構造'!N$52</f>
        <v>1140</v>
      </c>
      <c r="N42" s="182"/>
      <c r="O42" s="182"/>
      <c r="P42" s="182">
        <f>'実質公債費比率（分子）の構造'!O$52</f>
        <v>1075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85</v>
      </c>
      <c r="C45" s="182"/>
      <c r="D45" s="182"/>
      <c r="E45" s="182">
        <f>'実質公債費比率（分子）の構造'!L$49</f>
        <v>157</v>
      </c>
      <c r="F45" s="182"/>
      <c r="G45" s="182"/>
      <c r="H45" s="182">
        <f>'実質公債費比率（分子）の構造'!M$49</f>
        <v>144</v>
      </c>
      <c r="I45" s="182"/>
      <c r="J45" s="182"/>
      <c r="K45" s="182">
        <f>'実質公債費比率（分子）の構造'!N$49</f>
        <v>155</v>
      </c>
      <c r="L45" s="182"/>
      <c r="M45" s="182"/>
      <c r="N45" s="182">
        <f>'実質公債費比率（分子）の構造'!O$49</f>
        <v>135</v>
      </c>
      <c r="O45" s="182"/>
      <c r="P45" s="182"/>
    </row>
    <row r="46" spans="1:16">
      <c r="A46" s="182" t="s">
        <v>67</v>
      </c>
      <c r="B46" s="182">
        <f>'実質公債費比率（分子）の構造'!K$48</f>
        <v>169</v>
      </c>
      <c r="C46" s="182"/>
      <c r="D46" s="182"/>
      <c r="E46" s="182">
        <f>'実質公債費比率（分子）の構造'!L$48</f>
        <v>131</v>
      </c>
      <c r="F46" s="182"/>
      <c r="G46" s="182"/>
      <c r="H46" s="182">
        <f>'実質公債費比率（分子）の構造'!M$48</f>
        <v>137</v>
      </c>
      <c r="I46" s="182"/>
      <c r="J46" s="182"/>
      <c r="K46" s="182">
        <f>'実質公債費比率（分子）の構造'!N$48</f>
        <v>177</v>
      </c>
      <c r="L46" s="182"/>
      <c r="M46" s="182"/>
      <c r="N46" s="182">
        <f>'実質公債費比率（分子）の構造'!O$48</f>
        <v>194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1217</v>
      </c>
      <c r="C49" s="182"/>
      <c r="D49" s="182"/>
      <c r="E49" s="182">
        <f>'実質公債費比率（分子）の構造'!L$45</f>
        <v>1322</v>
      </c>
      <c r="F49" s="182"/>
      <c r="G49" s="182"/>
      <c r="H49" s="182">
        <f>'実質公債費比率（分子）の構造'!M$45</f>
        <v>1383</v>
      </c>
      <c r="I49" s="182"/>
      <c r="J49" s="182"/>
      <c r="K49" s="182">
        <f>'実質公債費比率（分子）の構造'!N$45</f>
        <v>1352</v>
      </c>
      <c r="L49" s="182"/>
      <c r="M49" s="182"/>
      <c r="N49" s="182">
        <f>'実質公債費比率（分子）の構造'!O$45</f>
        <v>1323</v>
      </c>
      <c r="O49" s="182"/>
      <c r="P49" s="182"/>
    </row>
    <row r="50" spans="1:16">
      <c r="A50" s="182" t="s">
        <v>71</v>
      </c>
      <c r="B50" s="182" t="e">
        <f>NA()</f>
        <v>#N/A</v>
      </c>
      <c r="C50" s="182">
        <f>IF(ISNUMBER('実質公債費比率（分子）の構造'!K$53),'実質公債費比率（分子）の構造'!K$53,NA())</f>
        <v>417</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502</v>
      </c>
      <c r="J50" s="182" t="e">
        <f>NA()</f>
        <v>#N/A</v>
      </c>
      <c r="K50" s="182" t="e">
        <f>NA()</f>
        <v>#N/A</v>
      </c>
      <c r="L50" s="182">
        <f>IF(ISNUMBER('実質公債費比率（分子）の構造'!N$53),'実質公債費比率（分子）の構造'!N$53,NA())</f>
        <v>544</v>
      </c>
      <c r="M50" s="182" t="e">
        <f>NA()</f>
        <v>#N/A</v>
      </c>
      <c r="N50" s="182" t="e">
        <f>NA()</f>
        <v>#N/A</v>
      </c>
      <c r="O50" s="182">
        <f>IF(ISNUMBER('実質公債費比率（分子）の構造'!O$53),'実質公債費比率（分子）の構造'!O$53,NA())</f>
        <v>577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10997</v>
      </c>
      <c r="E56" s="181"/>
      <c r="F56" s="181"/>
      <c r="G56" s="181">
        <f>'将来負担比率（分子）の構造'!J$52</f>
        <v>10583</v>
      </c>
      <c r="H56" s="181"/>
      <c r="I56" s="181"/>
      <c r="J56" s="181">
        <f>'将来負担比率（分子）の構造'!K$52</f>
        <v>10315</v>
      </c>
      <c r="K56" s="181"/>
      <c r="L56" s="181"/>
      <c r="M56" s="181">
        <f>'将来負担比率（分子）の構造'!L$52</f>
        <v>10636</v>
      </c>
      <c r="N56" s="181"/>
      <c r="O56" s="181"/>
      <c r="P56" s="181">
        <f>'将来負担比率（分子）の構造'!M$52</f>
        <v>11766</v>
      </c>
    </row>
    <row r="57" spans="1:16">
      <c r="A57" s="181" t="s">
        <v>42</v>
      </c>
      <c r="B57" s="181"/>
      <c r="C57" s="181"/>
      <c r="D57" s="181">
        <f>'将来負担比率（分子）の構造'!I$51</f>
        <v>7</v>
      </c>
      <c r="E57" s="181"/>
      <c r="F57" s="181"/>
      <c r="G57" s="181">
        <f>'将来負担比率（分子）の構造'!J$51</f>
        <v>3</v>
      </c>
      <c r="H57" s="181"/>
      <c r="I57" s="181"/>
      <c r="J57" s="181">
        <f>'将来負担比率（分子）の構造'!K$51</f>
        <v>0</v>
      </c>
      <c r="K57" s="181"/>
      <c r="L57" s="181"/>
      <c r="M57" s="181">
        <f>'将来負担比率（分子）の構造'!L$51</f>
        <v>0</v>
      </c>
      <c r="N57" s="181"/>
      <c r="O57" s="181"/>
      <c r="P57" s="181" t="str">
        <f>'将来負担比率（分子）の構造'!M$51</f>
        <v>-</v>
      </c>
    </row>
    <row r="58" spans="1:16">
      <c r="A58" s="181" t="s">
        <v>41</v>
      </c>
      <c r="B58" s="181"/>
      <c r="C58" s="181"/>
      <c r="D58" s="181">
        <f>'将来負担比率（分子）の構造'!I$50</f>
        <v>2503</v>
      </c>
      <c r="E58" s="181"/>
      <c r="F58" s="181"/>
      <c r="G58" s="181">
        <f>'将来負担比率（分子）の構造'!J$50</f>
        <v>2792</v>
      </c>
      <c r="H58" s="181"/>
      <c r="I58" s="181"/>
      <c r="J58" s="181">
        <f>'将来負担比率（分子）の構造'!K$50</f>
        <v>2902</v>
      </c>
      <c r="K58" s="181"/>
      <c r="L58" s="181"/>
      <c r="M58" s="181">
        <f>'将来負担比率（分子）の構造'!L$50</f>
        <v>2892</v>
      </c>
      <c r="N58" s="181"/>
      <c r="O58" s="181"/>
      <c r="P58" s="181">
        <f>'将来負担比率（分子）の構造'!M$50</f>
        <v>2591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1629</v>
      </c>
      <c r="C62" s="181"/>
      <c r="D62" s="181"/>
      <c r="E62" s="181">
        <f>'将来負担比率（分子）の構造'!J$45</f>
        <v>1534</v>
      </c>
      <c r="F62" s="181"/>
      <c r="G62" s="181"/>
      <c r="H62" s="181">
        <f>'将来負担比率（分子）の構造'!K$45</f>
        <v>1343</v>
      </c>
      <c r="I62" s="181"/>
      <c r="J62" s="181"/>
      <c r="K62" s="181">
        <f>'将来負担比率（分子）の構造'!L$45</f>
        <v>1262</v>
      </c>
      <c r="L62" s="181"/>
      <c r="M62" s="181"/>
      <c r="N62" s="181">
        <f>'将来負担比率（分子）の構造'!M$45</f>
        <v>1088</v>
      </c>
      <c r="O62" s="181"/>
      <c r="P62" s="181"/>
    </row>
    <row r="63" spans="1:16">
      <c r="A63" s="181" t="s">
        <v>34</v>
      </c>
      <c r="B63" s="181">
        <f>'将来負担比率（分子）の構造'!I$44</f>
        <v>1284</v>
      </c>
      <c r="C63" s="181"/>
      <c r="D63" s="181"/>
      <c r="E63" s="181">
        <f>'将来負担比率（分子）の構造'!J$44</f>
        <v>1126</v>
      </c>
      <c r="F63" s="181"/>
      <c r="G63" s="181"/>
      <c r="H63" s="181">
        <f>'将来負担比率（分子）の構造'!K$44</f>
        <v>969</v>
      </c>
      <c r="I63" s="181"/>
      <c r="J63" s="181"/>
      <c r="K63" s="181">
        <f>'将来負担比率（分子）の構造'!L$44</f>
        <v>809</v>
      </c>
      <c r="L63" s="181"/>
      <c r="M63" s="181"/>
      <c r="N63" s="181">
        <f>'将来負担比率（分子）の構造'!M$44</f>
        <v>664</v>
      </c>
      <c r="O63" s="181"/>
      <c r="P63" s="181"/>
    </row>
    <row r="64" spans="1:16">
      <c r="A64" s="181" t="s">
        <v>33</v>
      </c>
      <c r="B64" s="181">
        <f>'将来負担比率（分子）の構造'!I$43</f>
        <v>1162</v>
      </c>
      <c r="C64" s="181"/>
      <c r="D64" s="181"/>
      <c r="E64" s="181">
        <f>'将来負担比率（分子）の構造'!J$43</f>
        <v>1416</v>
      </c>
      <c r="F64" s="181"/>
      <c r="G64" s="181"/>
      <c r="H64" s="181">
        <f>'将来負担比率（分子）の構造'!K$43</f>
        <v>1559</v>
      </c>
      <c r="I64" s="181"/>
      <c r="J64" s="181"/>
      <c r="K64" s="181">
        <f>'将来負担比率（分子）の構造'!L$43</f>
        <v>1514</v>
      </c>
      <c r="L64" s="181"/>
      <c r="M64" s="181"/>
      <c r="N64" s="181">
        <f>'将来負担比率（分子）の構造'!M$43</f>
        <v>1487</v>
      </c>
      <c r="O64" s="181"/>
      <c r="P64" s="181"/>
    </row>
    <row r="65" spans="1:16">
      <c r="A65" s="181" t="s">
        <v>32</v>
      </c>
      <c r="B65" s="181" t="str">
        <f>'将来負担比率（分子）の構造'!I$42</f>
        <v>-</v>
      </c>
      <c r="C65" s="181"/>
      <c r="D65" s="181"/>
      <c r="E65" s="181" t="str">
        <f>'将来負担比率（分子）の構造'!J$42</f>
        <v>-</v>
      </c>
      <c r="F65" s="181"/>
      <c r="G65" s="181"/>
      <c r="H65" s="181">
        <f>'将来負担比率（分子）の構造'!K$42</f>
        <v>121</v>
      </c>
      <c r="I65" s="181"/>
      <c r="J65" s="181"/>
      <c r="K65" s="181">
        <f>'将来負担比率（分子）の構造'!L$42</f>
        <v>121</v>
      </c>
      <c r="L65" s="181"/>
      <c r="M65" s="181"/>
      <c r="N65" s="181">
        <f>'将来負担比率（分子）の構造'!M$42</f>
        <v>387</v>
      </c>
      <c r="O65" s="181"/>
      <c r="P65" s="181"/>
    </row>
    <row r="66" spans="1:16">
      <c r="A66" s="181" t="s">
        <v>31</v>
      </c>
      <c r="B66" s="181">
        <f>'将来負担比率（分子）の構造'!I$41</f>
        <v>13103</v>
      </c>
      <c r="C66" s="181"/>
      <c r="D66" s="181"/>
      <c r="E66" s="181">
        <f>'将来負担比率（分子）の構造'!J$41</f>
        <v>12813</v>
      </c>
      <c r="F66" s="181"/>
      <c r="G66" s="181"/>
      <c r="H66" s="181">
        <f>'将来負担比率（分子）の構造'!K$41</f>
        <v>12469</v>
      </c>
      <c r="I66" s="181"/>
      <c r="J66" s="181"/>
      <c r="K66" s="181">
        <f>'将来負担比率（分子）の構造'!L$41</f>
        <v>13145</v>
      </c>
      <c r="L66" s="181"/>
      <c r="M66" s="181"/>
      <c r="N66" s="181">
        <f>'将来負担比率（分子）の構造'!M$41</f>
        <v>14955</v>
      </c>
      <c r="O66" s="181"/>
      <c r="P66" s="181"/>
    </row>
    <row r="67" spans="1:16">
      <c r="A67" s="181" t="s">
        <v>75</v>
      </c>
      <c r="B67" s="181" t="e">
        <f>NA()</f>
        <v>#N/A</v>
      </c>
      <c r="C67" s="181">
        <f>IF(ISNUMBER('将来負担比率（分子）の構造'!I$53), IF('将来負担比率（分子）の構造'!I$53 &lt; 0, 0, '将来負担比率（分子）の構造'!I$53), NA())</f>
        <v>3671</v>
      </c>
      <c r="D67" s="181" t="e">
        <f>NA()</f>
        <v>#N/A</v>
      </c>
      <c r="E67" s="181" t="e">
        <f>NA()</f>
        <v>#N/A</v>
      </c>
      <c r="F67" s="181">
        <f>IF(ISNUMBER('将来負担比率（分子）の構造'!J$53), IF('将来負担比率（分子）の構造'!J$53 &lt; 0, 0, '将来負担比率（分子）の構造'!J$53), NA())</f>
        <v>3510</v>
      </c>
      <c r="G67" s="181" t="e">
        <f>NA()</f>
        <v>#N/A</v>
      </c>
      <c r="H67" s="181" t="e">
        <f>NA()</f>
        <v>#N/A</v>
      </c>
      <c r="I67" s="181">
        <f>IF(ISNUMBER('将来負担比率（分子）の構造'!K$53), IF('将来負担比率（分子）の構造'!K$53 &lt; 0, 0, '将来負担比率（分子）の構造'!K$53), NA())</f>
        <v>3244</v>
      </c>
      <c r="J67" s="181" t="e">
        <f>NA()</f>
        <v>#N/A</v>
      </c>
      <c r="K67" s="181" t="e">
        <f>NA()</f>
        <v>#N/A</v>
      </c>
      <c r="L67" s="181">
        <f>IF(ISNUMBER('将来負担比率（分子）の構造'!L$53), IF('将来負担比率（分子）の構造'!L$53 &lt; 0, 0, '将来負担比率（分子）の構造'!L$53), NA())</f>
        <v>3323</v>
      </c>
      <c r="M67" s="181" t="e">
        <f>NA()</f>
        <v>#N/A</v>
      </c>
      <c r="N67" s="181" t="e">
        <f>NA()</f>
        <v>#N/A</v>
      </c>
      <c r="O67" s="181">
        <f>IF(ISNUMBER('将来負担比率（分子）の構造'!M$53), IF('将来負担比率（分子）の構造'!M$53 &lt; 0, 0, '将来負担比率（分子）の構造'!M$53), NA())</f>
        <v>4224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1032</v>
      </c>
      <c r="C72" s="185">
        <f>基金残高に係る経年分析!G55</f>
        <v>865</v>
      </c>
      <c r="D72" s="185">
        <f>基金残高に係る経年分析!H55</f>
        <v>763</v>
      </c>
    </row>
    <row r="73" spans="1:16">
      <c r="A73" s="184" t="s">
        <v>78</v>
      </c>
      <c r="B73" s="185">
        <f>基金残高に係る経年分析!F56</f>
        <v>599</v>
      </c>
      <c r="C73" s="185">
        <f>基金残高に係る経年分析!G56</f>
        <v>611</v>
      </c>
      <c r="D73" s="185">
        <f>基金残高に係る経年分析!H56</f>
        <v>619</v>
      </c>
    </row>
    <row r="74" spans="1:16">
      <c r="A74" s="184" t="s">
        <v>79</v>
      </c>
      <c r="B74" s="185">
        <f>基金残高に係る経年分析!F57</f>
        <v>1906</v>
      </c>
      <c r="C74" s="185">
        <f>基金残高に係る経年分析!G57</f>
        <v>1888</v>
      </c>
      <c r="D74" s="185">
        <f>基金残高に係る経年分析!H57</f>
        <v>1501</v>
      </c>
    </row>
  </sheetData>
  <sheetProtection algorithmName="SHA-512" hashValue="F4BXBtNQgoc9hJEegUzBmQDY20k2u6ZdaIEY+rhl5w2DuaSzsB2XYXzA643cQp5MfCKnO0FIajCMddBBe9KQww==" saltValue="D6JObIUn9jApp7uzLO3v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U45" sqref="AU4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1386157</v>
      </c>
      <c r="S5" s="637"/>
      <c r="T5" s="637"/>
      <c r="U5" s="637"/>
      <c r="V5" s="637"/>
      <c r="W5" s="637"/>
      <c r="X5" s="637"/>
      <c r="Y5" s="638"/>
      <c r="Z5" s="639">
        <v>9.3000000000000007</v>
      </c>
      <c r="AA5" s="639"/>
      <c r="AB5" s="639"/>
      <c r="AC5" s="639"/>
      <c r="AD5" s="640">
        <v>1386157</v>
      </c>
      <c r="AE5" s="640"/>
      <c r="AF5" s="640"/>
      <c r="AG5" s="640"/>
      <c r="AH5" s="640"/>
      <c r="AI5" s="640"/>
      <c r="AJ5" s="640"/>
      <c r="AK5" s="640"/>
      <c r="AL5" s="641">
        <v>23.5</v>
      </c>
      <c r="AM5" s="642"/>
      <c r="AN5" s="642"/>
      <c r="AO5" s="643"/>
      <c r="AP5" s="633" t="s">
        <v>228</v>
      </c>
      <c r="AQ5" s="634"/>
      <c r="AR5" s="634"/>
      <c r="AS5" s="634"/>
      <c r="AT5" s="634"/>
      <c r="AU5" s="634"/>
      <c r="AV5" s="634"/>
      <c r="AW5" s="634"/>
      <c r="AX5" s="634"/>
      <c r="AY5" s="634"/>
      <c r="AZ5" s="634"/>
      <c r="BA5" s="634"/>
      <c r="BB5" s="634"/>
      <c r="BC5" s="634"/>
      <c r="BD5" s="634"/>
      <c r="BE5" s="634"/>
      <c r="BF5" s="635"/>
      <c r="BG5" s="647">
        <v>1370303</v>
      </c>
      <c r="BH5" s="648"/>
      <c r="BI5" s="648"/>
      <c r="BJ5" s="648"/>
      <c r="BK5" s="648"/>
      <c r="BL5" s="648"/>
      <c r="BM5" s="648"/>
      <c r="BN5" s="649"/>
      <c r="BO5" s="650">
        <v>98.9</v>
      </c>
      <c r="BP5" s="650"/>
      <c r="BQ5" s="650"/>
      <c r="BR5" s="650"/>
      <c r="BS5" s="651" t="s">
        <v>131</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c r="B6" s="644" t="s">
        <v>232</v>
      </c>
      <c r="C6" s="645"/>
      <c r="D6" s="645"/>
      <c r="E6" s="645"/>
      <c r="F6" s="645"/>
      <c r="G6" s="645"/>
      <c r="H6" s="645"/>
      <c r="I6" s="645"/>
      <c r="J6" s="645"/>
      <c r="K6" s="645"/>
      <c r="L6" s="645"/>
      <c r="M6" s="645"/>
      <c r="N6" s="645"/>
      <c r="O6" s="645"/>
      <c r="P6" s="645"/>
      <c r="Q6" s="646"/>
      <c r="R6" s="647">
        <v>73947</v>
      </c>
      <c r="S6" s="648"/>
      <c r="T6" s="648"/>
      <c r="U6" s="648"/>
      <c r="V6" s="648"/>
      <c r="W6" s="648"/>
      <c r="X6" s="648"/>
      <c r="Y6" s="649"/>
      <c r="Z6" s="650">
        <v>0.5</v>
      </c>
      <c r="AA6" s="650"/>
      <c r="AB6" s="650"/>
      <c r="AC6" s="650"/>
      <c r="AD6" s="651">
        <v>73947</v>
      </c>
      <c r="AE6" s="651"/>
      <c r="AF6" s="651"/>
      <c r="AG6" s="651"/>
      <c r="AH6" s="651"/>
      <c r="AI6" s="651"/>
      <c r="AJ6" s="651"/>
      <c r="AK6" s="651"/>
      <c r="AL6" s="652">
        <v>1.3</v>
      </c>
      <c r="AM6" s="653"/>
      <c r="AN6" s="653"/>
      <c r="AO6" s="654"/>
      <c r="AP6" s="644" t="s">
        <v>233</v>
      </c>
      <c r="AQ6" s="645"/>
      <c r="AR6" s="645"/>
      <c r="AS6" s="645"/>
      <c r="AT6" s="645"/>
      <c r="AU6" s="645"/>
      <c r="AV6" s="645"/>
      <c r="AW6" s="645"/>
      <c r="AX6" s="645"/>
      <c r="AY6" s="645"/>
      <c r="AZ6" s="645"/>
      <c r="BA6" s="645"/>
      <c r="BB6" s="645"/>
      <c r="BC6" s="645"/>
      <c r="BD6" s="645"/>
      <c r="BE6" s="645"/>
      <c r="BF6" s="646"/>
      <c r="BG6" s="647">
        <v>1370303</v>
      </c>
      <c r="BH6" s="648"/>
      <c r="BI6" s="648"/>
      <c r="BJ6" s="648"/>
      <c r="BK6" s="648"/>
      <c r="BL6" s="648"/>
      <c r="BM6" s="648"/>
      <c r="BN6" s="649"/>
      <c r="BO6" s="650">
        <v>98.9</v>
      </c>
      <c r="BP6" s="650"/>
      <c r="BQ6" s="650"/>
      <c r="BR6" s="650"/>
      <c r="BS6" s="651" t="s">
        <v>234</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76183</v>
      </c>
      <c r="CS6" s="648"/>
      <c r="CT6" s="648"/>
      <c r="CU6" s="648"/>
      <c r="CV6" s="648"/>
      <c r="CW6" s="648"/>
      <c r="CX6" s="648"/>
      <c r="CY6" s="649"/>
      <c r="CZ6" s="641">
        <v>0.5</v>
      </c>
      <c r="DA6" s="642"/>
      <c r="DB6" s="642"/>
      <c r="DC6" s="661"/>
      <c r="DD6" s="656" t="s">
        <v>234</v>
      </c>
      <c r="DE6" s="648"/>
      <c r="DF6" s="648"/>
      <c r="DG6" s="648"/>
      <c r="DH6" s="648"/>
      <c r="DI6" s="648"/>
      <c r="DJ6" s="648"/>
      <c r="DK6" s="648"/>
      <c r="DL6" s="648"/>
      <c r="DM6" s="648"/>
      <c r="DN6" s="648"/>
      <c r="DO6" s="648"/>
      <c r="DP6" s="649"/>
      <c r="DQ6" s="656">
        <v>76183</v>
      </c>
      <c r="DR6" s="648"/>
      <c r="DS6" s="648"/>
      <c r="DT6" s="648"/>
      <c r="DU6" s="648"/>
      <c r="DV6" s="648"/>
      <c r="DW6" s="648"/>
      <c r="DX6" s="648"/>
      <c r="DY6" s="648"/>
      <c r="DZ6" s="648"/>
      <c r="EA6" s="648"/>
      <c r="EB6" s="648"/>
      <c r="EC6" s="657"/>
    </row>
    <row r="7" spans="2:143" ht="11.25" customHeight="1">
      <c r="B7" s="644" t="s">
        <v>236</v>
      </c>
      <c r="C7" s="645"/>
      <c r="D7" s="645"/>
      <c r="E7" s="645"/>
      <c r="F7" s="645"/>
      <c r="G7" s="645"/>
      <c r="H7" s="645"/>
      <c r="I7" s="645"/>
      <c r="J7" s="645"/>
      <c r="K7" s="645"/>
      <c r="L7" s="645"/>
      <c r="M7" s="645"/>
      <c r="N7" s="645"/>
      <c r="O7" s="645"/>
      <c r="P7" s="645"/>
      <c r="Q7" s="646"/>
      <c r="R7" s="647">
        <v>1857</v>
      </c>
      <c r="S7" s="648"/>
      <c r="T7" s="648"/>
      <c r="U7" s="648"/>
      <c r="V7" s="648"/>
      <c r="W7" s="648"/>
      <c r="X7" s="648"/>
      <c r="Y7" s="649"/>
      <c r="Z7" s="650">
        <v>0</v>
      </c>
      <c r="AA7" s="650"/>
      <c r="AB7" s="650"/>
      <c r="AC7" s="650"/>
      <c r="AD7" s="651">
        <v>1857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573360</v>
      </c>
      <c r="BH7" s="648"/>
      <c r="BI7" s="648"/>
      <c r="BJ7" s="648"/>
      <c r="BK7" s="648"/>
      <c r="BL7" s="648"/>
      <c r="BM7" s="648"/>
      <c r="BN7" s="649"/>
      <c r="BO7" s="650">
        <v>41.4</v>
      </c>
      <c r="BP7" s="650"/>
      <c r="BQ7" s="650"/>
      <c r="BR7" s="650"/>
      <c r="BS7" s="651" t="s">
        <v>234</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4766425</v>
      </c>
      <c r="CS7" s="648"/>
      <c r="CT7" s="648"/>
      <c r="CU7" s="648"/>
      <c r="CV7" s="648"/>
      <c r="CW7" s="648"/>
      <c r="CX7" s="648"/>
      <c r="CY7" s="649"/>
      <c r="CZ7" s="650">
        <v>32.9</v>
      </c>
      <c r="DA7" s="650"/>
      <c r="DB7" s="650"/>
      <c r="DC7" s="650"/>
      <c r="DD7" s="656">
        <v>1846256</v>
      </c>
      <c r="DE7" s="648"/>
      <c r="DF7" s="648"/>
      <c r="DG7" s="648"/>
      <c r="DH7" s="648"/>
      <c r="DI7" s="648"/>
      <c r="DJ7" s="648"/>
      <c r="DK7" s="648"/>
      <c r="DL7" s="648"/>
      <c r="DM7" s="648"/>
      <c r="DN7" s="648"/>
      <c r="DO7" s="648"/>
      <c r="DP7" s="649"/>
      <c r="DQ7" s="656">
        <v>1096287</v>
      </c>
      <c r="DR7" s="648"/>
      <c r="DS7" s="648"/>
      <c r="DT7" s="648"/>
      <c r="DU7" s="648"/>
      <c r="DV7" s="648"/>
      <c r="DW7" s="648"/>
      <c r="DX7" s="648"/>
      <c r="DY7" s="648"/>
      <c r="DZ7" s="648"/>
      <c r="EA7" s="648"/>
      <c r="EB7" s="648"/>
      <c r="EC7" s="657"/>
    </row>
    <row r="8" spans="2:143" ht="11.25" customHeight="1">
      <c r="B8" s="644" t="s">
        <v>239</v>
      </c>
      <c r="C8" s="645"/>
      <c r="D8" s="645"/>
      <c r="E8" s="645"/>
      <c r="F8" s="645"/>
      <c r="G8" s="645"/>
      <c r="H8" s="645"/>
      <c r="I8" s="645"/>
      <c r="J8" s="645"/>
      <c r="K8" s="645"/>
      <c r="L8" s="645"/>
      <c r="M8" s="645"/>
      <c r="N8" s="645"/>
      <c r="O8" s="645"/>
      <c r="P8" s="645"/>
      <c r="Q8" s="646"/>
      <c r="R8" s="647">
        <v>7234</v>
      </c>
      <c r="S8" s="648"/>
      <c r="T8" s="648"/>
      <c r="U8" s="648"/>
      <c r="V8" s="648"/>
      <c r="W8" s="648"/>
      <c r="X8" s="648"/>
      <c r="Y8" s="649"/>
      <c r="Z8" s="650">
        <v>0</v>
      </c>
      <c r="AA8" s="650"/>
      <c r="AB8" s="650"/>
      <c r="AC8" s="650"/>
      <c r="AD8" s="651">
        <v>7234</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24000</v>
      </c>
      <c r="BH8" s="648"/>
      <c r="BI8" s="648"/>
      <c r="BJ8" s="648"/>
      <c r="BK8" s="648"/>
      <c r="BL8" s="648"/>
      <c r="BM8" s="648"/>
      <c r="BN8" s="649"/>
      <c r="BO8" s="650">
        <v>1.7</v>
      </c>
      <c r="BP8" s="650"/>
      <c r="BQ8" s="650"/>
      <c r="BR8" s="650"/>
      <c r="BS8" s="656" t="s">
        <v>131</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2970540</v>
      </c>
      <c r="CS8" s="648"/>
      <c r="CT8" s="648"/>
      <c r="CU8" s="648"/>
      <c r="CV8" s="648"/>
      <c r="CW8" s="648"/>
      <c r="CX8" s="648"/>
      <c r="CY8" s="649"/>
      <c r="CZ8" s="650">
        <v>20.5</v>
      </c>
      <c r="DA8" s="650"/>
      <c r="DB8" s="650"/>
      <c r="DC8" s="650"/>
      <c r="DD8" s="656">
        <v>147622</v>
      </c>
      <c r="DE8" s="648"/>
      <c r="DF8" s="648"/>
      <c r="DG8" s="648"/>
      <c r="DH8" s="648"/>
      <c r="DI8" s="648"/>
      <c r="DJ8" s="648"/>
      <c r="DK8" s="648"/>
      <c r="DL8" s="648"/>
      <c r="DM8" s="648"/>
      <c r="DN8" s="648"/>
      <c r="DO8" s="648"/>
      <c r="DP8" s="649"/>
      <c r="DQ8" s="656">
        <v>1751187</v>
      </c>
      <c r="DR8" s="648"/>
      <c r="DS8" s="648"/>
      <c r="DT8" s="648"/>
      <c r="DU8" s="648"/>
      <c r="DV8" s="648"/>
      <c r="DW8" s="648"/>
      <c r="DX8" s="648"/>
      <c r="DY8" s="648"/>
      <c r="DZ8" s="648"/>
      <c r="EA8" s="648"/>
      <c r="EB8" s="648"/>
      <c r="EC8" s="657"/>
    </row>
    <row r="9" spans="2:143" ht="11.25" customHeight="1">
      <c r="B9" s="644" t="s">
        <v>242</v>
      </c>
      <c r="C9" s="645"/>
      <c r="D9" s="645"/>
      <c r="E9" s="645"/>
      <c r="F9" s="645"/>
      <c r="G9" s="645"/>
      <c r="H9" s="645"/>
      <c r="I9" s="645"/>
      <c r="J9" s="645"/>
      <c r="K9" s="645"/>
      <c r="L9" s="645"/>
      <c r="M9" s="645"/>
      <c r="N9" s="645"/>
      <c r="O9" s="645"/>
      <c r="P9" s="645"/>
      <c r="Q9" s="646"/>
      <c r="R9" s="647">
        <v>8159</v>
      </c>
      <c r="S9" s="648"/>
      <c r="T9" s="648"/>
      <c r="U9" s="648"/>
      <c r="V9" s="648"/>
      <c r="W9" s="648"/>
      <c r="X9" s="648"/>
      <c r="Y9" s="649"/>
      <c r="Z9" s="650">
        <v>0.1</v>
      </c>
      <c r="AA9" s="650"/>
      <c r="AB9" s="650"/>
      <c r="AC9" s="650"/>
      <c r="AD9" s="651">
        <v>8159</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480949</v>
      </c>
      <c r="BH9" s="648"/>
      <c r="BI9" s="648"/>
      <c r="BJ9" s="648"/>
      <c r="BK9" s="648"/>
      <c r="BL9" s="648"/>
      <c r="BM9" s="648"/>
      <c r="BN9" s="649"/>
      <c r="BO9" s="650">
        <v>34.700000000000003</v>
      </c>
      <c r="BP9" s="650"/>
      <c r="BQ9" s="650"/>
      <c r="BR9" s="650"/>
      <c r="BS9" s="656" t="s">
        <v>131</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1829130</v>
      </c>
      <c r="CS9" s="648"/>
      <c r="CT9" s="648"/>
      <c r="CU9" s="648"/>
      <c r="CV9" s="648"/>
      <c r="CW9" s="648"/>
      <c r="CX9" s="648"/>
      <c r="CY9" s="649"/>
      <c r="CZ9" s="650">
        <v>12.6</v>
      </c>
      <c r="DA9" s="650"/>
      <c r="DB9" s="650"/>
      <c r="DC9" s="650"/>
      <c r="DD9" s="656">
        <v>22866</v>
      </c>
      <c r="DE9" s="648"/>
      <c r="DF9" s="648"/>
      <c r="DG9" s="648"/>
      <c r="DH9" s="648"/>
      <c r="DI9" s="648"/>
      <c r="DJ9" s="648"/>
      <c r="DK9" s="648"/>
      <c r="DL9" s="648"/>
      <c r="DM9" s="648"/>
      <c r="DN9" s="648"/>
      <c r="DO9" s="648"/>
      <c r="DP9" s="649"/>
      <c r="DQ9" s="656">
        <v>1328578</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131</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131</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38170</v>
      </c>
      <c r="BH10" s="648"/>
      <c r="BI10" s="648"/>
      <c r="BJ10" s="648"/>
      <c r="BK10" s="648"/>
      <c r="BL10" s="648"/>
      <c r="BM10" s="648"/>
      <c r="BN10" s="649"/>
      <c r="BO10" s="650">
        <v>2.8</v>
      </c>
      <c r="BP10" s="650"/>
      <c r="BQ10" s="650"/>
      <c r="BR10" s="650"/>
      <c r="BS10" s="656" t="s">
        <v>131</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234</v>
      </c>
      <c r="CS10" s="648"/>
      <c r="CT10" s="648"/>
      <c r="CU10" s="648"/>
      <c r="CV10" s="648"/>
      <c r="CW10" s="648"/>
      <c r="CX10" s="648"/>
      <c r="CY10" s="649"/>
      <c r="CZ10" s="650" t="s">
        <v>131</v>
      </c>
      <c r="DA10" s="650"/>
      <c r="DB10" s="650"/>
      <c r="DC10" s="650"/>
      <c r="DD10" s="656" t="s">
        <v>131</v>
      </c>
      <c r="DE10" s="648"/>
      <c r="DF10" s="648"/>
      <c r="DG10" s="648"/>
      <c r="DH10" s="648"/>
      <c r="DI10" s="648"/>
      <c r="DJ10" s="648"/>
      <c r="DK10" s="648"/>
      <c r="DL10" s="648"/>
      <c r="DM10" s="648"/>
      <c r="DN10" s="648"/>
      <c r="DO10" s="648"/>
      <c r="DP10" s="649"/>
      <c r="DQ10" s="656" t="s">
        <v>131</v>
      </c>
      <c r="DR10" s="648"/>
      <c r="DS10" s="648"/>
      <c r="DT10" s="648"/>
      <c r="DU10" s="648"/>
      <c r="DV10" s="648"/>
      <c r="DW10" s="648"/>
      <c r="DX10" s="648"/>
      <c r="DY10" s="648"/>
      <c r="DZ10" s="648"/>
      <c r="EA10" s="648"/>
      <c r="EB10" s="648"/>
      <c r="EC10" s="657"/>
    </row>
    <row r="11" spans="2:143" ht="11.25" customHeight="1">
      <c r="B11" s="644" t="s">
        <v>248</v>
      </c>
      <c r="C11" s="645"/>
      <c r="D11" s="645"/>
      <c r="E11" s="645"/>
      <c r="F11" s="645"/>
      <c r="G11" s="645"/>
      <c r="H11" s="645"/>
      <c r="I11" s="645"/>
      <c r="J11" s="645"/>
      <c r="K11" s="645"/>
      <c r="L11" s="645"/>
      <c r="M11" s="645"/>
      <c r="N11" s="645"/>
      <c r="O11" s="645"/>
      <c r="P11" s="645"/>
      <c r="Q11" s="646"/>
      <c r="R11" s="647">
        <v>338943</v>
      </c>
      <c r="S11" s="648"/>
      <c r="T11" s="648"/>
      <c r="U11" s="648"/>
      <c r="V11" s="648"/>
      <c r="W11" s="648"/>
      <c r="X11" s="648"/>
      <c r="Y11" s="649"/>
      <c r="Z11" s="652">
        <v>2.2999999999999998</v>
      </c>
      <c r="AA11" s="653"/>
      <c r="AB11" s="653"/>
      <c r="AC11" s="665"/>
      <c r="AD11" s="656">
        <v>338943</v>
      </c>
      <c r="AE11" s="648"/>
      <c r="AF11" s="648"/>
      <c r="AG11" s="648"/>
      <c r="AH11" s="648"/>
      <c r="AI11" s="648"/>
      <c r="AJ11" s="648"/>
      <c r="AK11" s="649"/>
      <c r="AL11" s="652">
        <v>5.7</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30241</v>
      </c>
      <c r="BH11" s="648"/>
      <c r="BI11" s="648"/>
      <c r="BJ11" s="648"/>
      <c r="BK11" s="648"/>
      <c r="BL11" s="648"/>
      <c r="BM11" s="648"/>
      <c r="BN11" s="649"/>
      <c r="BO11" s="650">
        <v>2.2000000000000002</v>
      </c>
      <c r="BP11" s="650"/>
      <c r="BQ11" s="650"/>
      <c r="BR11" s="650"/>
      <c r="BS11" s="656" t="s">
        <v>131</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227397</v>
      </c>
      <c r="CS11" s="648"/>
      <c r="CT11" s="648"/>
      <c r="CU11" s="648"/>
      <c r="CV11" s="648"/>
      <c r="CW11" s="648"/>
      <c r="CX11" s="648"/>
      <c r="CY11" s="649"/>
      <c r="CZ11" s="650">
        <v>1.6</v>
      </c>
      <c r="DA11" s="650"/>
      <c r="DB11" s="650"/>
      <c r="DC11" s="650"/>
      <c r="DD11" s="656">
        <v>93833</v>
      </c>
      <c r="DE11" s="648"/>
      <c r="DF11" s="648"/>
      <c r="DG11" s="648"/>
      <c r="DH11" s="648"/>
      <c r="DI11" s="648"/>
      <c r="DJ11" s="648"/>
      <c r="DK11" s="648"/>
      <c r="DL11" s="648"/>
      <c r="DM11" s="648"/>
      <c r="DN11" s="648"/>
      <c r="DO11" s="648"/>
      <c r="DP11" s="649"/>
      <c r="DQ11" s="656">
        <v>131921</v>
      </c>
      <c r="DR11" s="648"/>
      <c r="DS11" s="648"/>
      <c r="DT11" s="648"/>
      <c r="DU11" s="648"/>
      <c r="DV11" s="648"/>
      <c r="DW11" s="648"/>
      <c r="DX11" s="648"/>
      <c r="DY11" s="648"/>
      <c r="DZ11" s="648"/>
      <c r="EA11" s="648"/>
      <c r="EB11" s="648"/>
      <c r="EC11" s="657"/>
    </row>
    <row r="12" spans="2:143" ht="11.25" customHeight="1">
      <c r="B12" s="644" t="s">
        <v>251</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234</v>
      </c>
      <c r="AA12" s="650"/>
      <c r="AB12" s="650"/>
      <c r="AC12" s="650"/>
      <c r="AD12" s="651" t="s">
        <v>234</v>
      </c>
      <c r="AE12" s="651"/>
      <c r="AF12" s="651"/>
      <c r="AG12" s="651"/>
      <c r="AH12" s="651"/>
      <c r="AI12" s="651"/>
      <c r="AJ12" s="651"/>
      <c r="AK12" s="651"/>
      <c r="AL12" s="652" t="s">
        <v>131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618470</v>
      </c>
      <c r="BH12" s="648"/>
      <c r="BI12" s="648"/>
      <c r="BJ12" s="648"/>
      <c r="BK12" s="648"/>
      <c r="BL12" s="648"/>
      <c r="BM12" s="648"/>
      <c r="BN12" s="649"/>
      <c r="BO12" s="650">
        <v>44.6</v>
      </c>
      <c r="BP12" s="650"/>
      <c r="BQ12" s="650"/>
      <c r="BR12" s="650"/>
      <c r="BS12" s="656" t="s">
        <v>131</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459395</v>
      </c>
      <c r="CS12" s="648"/>
      <c r="CT12" s="648"/>
      <c r="CU12" s="648"/>
      <c r="CV12" s="648"/>
      <c r="CW12" s="648"/>
      <c r="CX12" s="648"/>
      <c r="CY12" s="649"/>
      <c r="CZ12" s="650">
        <v>3.2</v>
      </c>
      <c r="DA12" s="650"/>
      <c r="DB12" s="650"/>
      <c r="DC12" s="650"/>
      <c r="DD12" s="656">
        <v>30621</v>
      </c>
      <c r="DE12" s="648"/>
      <c r="DF12" s="648"/>
      <c r="DG12" s="648"/>
      <c r="DH12" s="648"/>
      <c r="DI12" s="648"/>
      <c r="DJ12" s="648"/>
      <c r="DK12" s="648"/>
      <c r="DL12" s="648"/>
      <c r="DM12" s="648"/>
      <c r="DN12" s="648"/>
      <c r="DO12" s="648"/>
      <c r="DP12" s="649"/>
      <c r="DQ12" s="656">
        <v>371455</v>
      </c>
      <c r="DR12" s="648"/>
      <c r="DS12" s="648"/>
      <c r="DT12" s="648"/>
      <c r="DU12" s="648"/>
      <c r="DV12" s="648"/>
      <c r="DW12" s="648"/>
      <c r="DX12" s="648"/>
      <c r="DY12" s="648"/>
      <c r="DZ12" s="648"/>
      <c r="EA12" s="648"/>
      <c r="EB12" s="648"/>
      <c r="EC12" s="657"/>
    </row>
    <row r="13" spans="2:143" ht="11.25" customHeight="1">
      <c r="B13" s="644" t="s">
        <v>254</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131</v>
      </c>
      <c r="AA13" s="650"/>
      <c r="AB13" s="650"/>
      <c r="AC13" s="650"/>
      <c r="AD13" s="651" t="s">
        <v>131</v>
      </c>
      <c r="AE13" s="651"/>
      <c r="AF13" s="651"/>
      <c r="AG13" s="651"/>
      <c r="AH13" s="651"/>
      <c r="AI13" s="651"/>
      <c r="AJ13" s="651"/>
      <c r="AK13" s="651"/>
      <c r="AL13" s="652" t="s">
        <v>131</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613862</v>
      </c>
      <c r="BH13" s="648"/>
      <c r="BI13" s="648"/>
      <c r="BJ13" s="648"/>
      <c r="BK13" s="648"/>
      <c r="BL13" s="648"/>
      <c r="BM13" s="648"/>
      <c r="BN13" s="649"/>
      <c r="BO13" s="650">
        <v>44.3</v>
      </c>
      <c r="BP13" s="650"/>
      <c r="BQ13" s="650"/>
      <c r="BR13" s="650"/>
      <c r="BS13" s="656" t="s">
        <v>131</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877084</v>
      </c>
      <c r="CS13" s="648"/>
      <c r="CT13" s="648"/>
      <c r="CU13" s="648"/>
      <c r="CV13" s="648"/>
      <c r="CW13" s="648"/>
      <c r="CX13" s="648"/>
      <c r="CY13" s="649"/>
      <c r="CZ13" s="650">
        <v>6.1</v>
      </c>
      <c r="DA13" s="650"/>
      <c r="DB13" s="650"/>
      <c r="DC13" s="650"/>
      <c r="DD13" s="656">
        <v>609420</v>
      </c>
      <c r="DE13" s="648"/>
      <c r="DF13" s="648"/>
      <c r="DG13" s="648"/>
      <c r="DH13" s="648"/>
      <c r="DI13" s="648"/>
      <c r="DJ13" s="648"/>
      <c r="DK13" s="648"/>
      <c r="DL13" s="648"/>
      <c r="DM13" s="648"/>
      <c r="DN13" s="648"/>
      <c r="DO13" s="648"/>
      <c r="DP13" s="649"/>
      <c r="DQ13" s="656">
        <v>311299</v>
      </c>
      <c r="DR13" s="648"/>
      <c r="DS13" s="648"/>
      <c r="DT13" s="648"/>
      <c r="DU13" s="648"/>
      <c r="DV13" s="648"/>
      <c r="DW13" s="648"/>
      <c r="DX13" s="648"/>
      <c r="DY13" s="648"/>
      <c r="DZ13" s="648"/>
      <c r="EA13" s="648"/>
      <c r="EB13" s="648"/>
      <c r="EC13" s="657"/>
    </row>
    <row r="14" spans="2:143" ht="11.25" customHeight="1">
      <c r="B14" s="644" t="s">
        <v>257</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234</v>
      </c>
      <c r="AA14" s="650"/>
      <c r="AB14" s="650"/>
      <c r="AC14" s="650"/>
      <c r="AD14" s="651" t="s">
        <v>234</v>
      </c>
      <c r="AE14" s="651"/>
      <c r="AF14" s="651"/>
      <c r="AG14" s="651"/>
      <c r="AH14" s="651"/>
      <c r="AI14" s="651"/>
      <c r="AJ14" s="651"/>
      <c r="AK14" s="651"/>
      <c r="AL14" s="652" t="s">
        <v>234</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62625</v>
      </c>
      <c r="BH14" s="648"/>
      <c r="BI14" s="648"/>
      <c r="BJ14" s="648"/>
      <c r="BK14" s="648"/>
      <c r="BL14" s="648"/>
      <c r="BM14" s="648"/>
      <c r="BN14" s="649"/>
      <c r="BO14" s="650">
        <v>4.5</v>
      </c>
      <c r="BP14" s="650"/>
      <c r="BQ14" s="650"/>
      <c r="BR14" s="650"/>
      <c r="BS14" s="656" t="s">
        <v>234</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748509</v>
      </c>
      <c r="CS14" s="648"/>
      <c r="CT14" s="648"/>
      <c r="CU14" s="648"/>
      <c r="CV14" s="648"/>
      <c r="CW14" s="648"/>
      <c r="CX14" s="648"/>
      <c r="CY14" s="649"/>
      <c r="CZ14" s="650">
        <v>5.2</v>
      </c>
      <c r="DA14" s="650"/>
      <c r="DB14" s="650"/>
      <c r="DC14" s="650"/>
      <c r="DD14" s="656">
        <v>218946</v>
      </c>
      <c r="DE14" s="648"/>
      <c r="DF14" s="648"/>
      <c r="DG14" s="648"/>
      <c r="DH14" s="648"/>
      <c r="DI14" s="648"/>
      <c r="DJ14" s="648"/>
      <c r="DK14" s="648"/>
      <c r="DL14" s="648"/>
      <c r="DM14" s="648"/>
      <c r="DN14" s="648"/>
      <c r="DO14" s="648"/>
      <c r="DP14" s="649"/>
      <c r="DQ14" s="656">
        <v>391531</v>
      </c>
      <c r="DR14" s="648"/>
      <c r="DS14" s="648"/>
      <c r="DT14" s="648"/>
      <c r="DU14" s="648"/>
      <c r="DV14" s="648"/>
      <c r="DW14" s="648"/>
      <c r="DX14" s="648"/>
      <c r="DY14" s="648"/>
      <c r="DZ14" s="648"/>
      <c r="EA14" s="648"/>
      <c r="EB14" s="648"/>
      <c r="EC14" s="657"/>
    </row>
    <row r="15" spans="2:143" ht="11.25" customHeight="1">
      <c r="B15" s="644" t="s">
        <v>260</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131</v>
      </c>
      <c r="AA15" s="650"/>
      <c r="AB15" s="650"/>
      <c r="AC15" s="650"/>
      <c r="AD15" s="651" t="s">
        <v>131</v>
      </c>
      <c r="AE15" s="651"/>
      <c r="AF15" s="651"/>
      <c r="AG15" s="651"/>
      <c r="AH15" s="651"/>
      <c r="AI15" s="651"/>
      <c r="AJ15" s="651"/>
      <c r="AK15" s="651"/>
      <c r="AL15" s="652" t="s">
        <v>131</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115848</v>
      </c>
      <c r="BH15" s="648"/>
      <c r="BI15" s="648"/>
      <c r="BJ15" s="648"/>
      <c r="BK15" s="648"/>
      <c r="BL15" s="648"/>
      <c r="BM15" s="648"/>
      <c r="BN15" s="649"/>
      <c r="BO15" s="650">
        <v>8.4</v>
      </c>
      <c r="BP15" s="650"/>
      <c r="BQ15" s="650"/>
      <c r="BR15" s="650"/>
      <c r="BS15" s="656" t="s">
        <v>234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1005084</v>
      </c>
      <c r="CS15" s="648"/>
      <c r="CT15" s="648"/>
      <c r="CU15" s="648"/>
      <c r="CV15" s="648"/>
      <c r="CW15" s="648"/>
      <c r="CX15" s="648"/>
      <c r="CY15" s="649"/>
      <c r="CZ15" s="650">
        <v>6.9</v>
      </c>
      <c r="DA15" s="650"/>
      <c r="DB15" s="650"/>
      <c r="DC15" s="650"/>
      <c r="DD15" s="656">
        <v>146285</v>
      </c>
      <c r="DE15" s="648"/>
      <c r="DF15" s="648"/>
      <c r="DG15" s="648"/>
      <c r="DH15" s="648"/>
      <c r="DI15" s="648"/>
      <c r="DJ15" s="648"/>
      <c r="DK15" s="648"/>
      <c r="DL15" s="648"/>
      <c r="DM15" s="648"/>
      <c r="DN15" s="648"/>
      <c r="DO15" s="648"/>
      <c r="DP15" s="649"/>
      <c r="DQ15" s="656">
        <v>645084</v>
      </c>
      <c r="DR15" s="648"/>
      <c r="DS15" s="648"/>
      <c r="DT15" s="648"/>
      <c r="DU15" s="648"/>
      <c r="DV15" s="648"/>
      <c r="DW15" s="648"/>
      <c r="DX15" s="648"/>
      <c r="DY15" s="648"/>
      <c r="DZ15" s="648"/>
      <c r="EA15" s="648"/>
      <c r="EB15" s="648"/>
      <c r="EC15" s="657"/>
    </row>
    <row r="16" spans="2:143" ht="11.25" customHeight="1">
      <c r="B16" s="644" t="s">
        <v>263</v>
      </c>
      <c r="C16" s="645"/>
      <c r="D16" s="645"/>
      <c r="E16" s="645"/>
      <c r="F16" s="645"/>
      <c r="G16" s="645"/>
      <c r="H16" s="645"/>
      <c r="I16" s="645"/>
      <c r="J16" s="645"/>
      <c r="K16" s="645"/>
      <c r="L16" s="645"/>
      <c r="M16" s="645"/>
      <c r="N16" s="645"/>
      <c r="O16" s="645"/>
      <c r="P16" s="645"/>
      <c r="Q16" s="646"/>
      <c r="R16" s="647">
        <v>5018</v>
      </c>
      <c r="S16" s="648"/>
      <c r="T16" s="648"/>
      <c r="U16" s="648"/>
      <c r="V16" s="648"/>
      <c r="W16" s="648"/>
      <c r="X16" s="648"/>
      <c r="Y16" s="649"/>
      <c r="Z16" s="650">
        <v>0</v>
      </c>
      <c r="AA16" s="650"/>
      <c r="AB16" s="650"/>
      <c r="AC16" s="650"/>
      <c r="AD16" s="651">
        <v>5018</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131</v>
      </c>
      <c r="BH16" s="648"/>
      <c r="BI16" s="648"/>
      <c r="BJ16" s="648"/>
      <c r="BK16" s="648"/>
      <c r="BL16" s="648"/>
      <c r="BM16" s="648"/>
      <c r="BN16" s="649"/>
      <c r="BO16" s="650" t="s">
        <v>234</v>
      </c>
      <c r="BP16" s="650"/>
      <c r="BQ16" s="650"/>
      <c r="BR16" s="650"/>
      <c r="BS16" s="656" t="s">
        <v>131</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213018</v>
      </c>
      <c r="CS16" s="648"/>
      <c r="CT16" s="648"/>
      <c r="CU16" s="648"/>
      <c r="CV16" s="648"/>
      <c r="CW16" s="648"/>
      <c r="CX16" s="648"/>
      <c r="CY16" s="649"/>
      <c r="CZ16" s="650">
        <v>1.5</v>
      </c>
      <c r="DA16" s="650"/>
      <c r="DB16" s="650"/>
      <c r="DC16" s="650"/>
      <c r="DD16" s="656" t="s">
        <v>234</v>
      </c>
      <c r="DE16" s="648"/>
      <c r="DF16" s="648"/>
      <c r="DG16" s="648"/>
      <c r="DH16" s="648"/>
      <c r="DI16" s="648"/>
      <c r="DJ16" s="648"/>
      <c r="DK16" s="648"/>
      <c r="DL16" s="648"/>
      <c r="DM16" s="648"/>
      <c r="DN16" s="648"/>
      <c r="DO16" s="648"/>
      <c r="DP16" s="649"/>
      <c r="DQ16" s="656">
        <v>26102</v>
      </c>
      <c r="DR16" s="648"/>
      <c r="DS16" s="648"/>
      <c r="DT16" s="648"/>
      <c r="DU16" s="648"/>
      <c r="DV16" s="648"/>
      <c r="DW16" s="648"/>
      <c r="DX16" s="648"/>
      <c r="DY16" s="648"/>
      <c r="DZ16" s="648"/>
      <c r="EA16" s="648"/>
      <c r="EB16" s="648"/>
      <c r="EC16" s="657"/>
    </row>
    <row r="17" spans="2:133" ht="11.25" customHeight="1">
      <c r="B17" s="644" t="s">
        <v>266</v>
      </c>
      <c r="C17" s="645"/>
      <c r="D17" s="645"/>
      <c r="E17" s="645"/>
      <c r="F17" s="645"/>
      <c r="G17" s="645"/>
      <c r="H17" s="645"/>
      <c r="I17" s="645"/>
      <c r="J17" s="645"/>
      <c r="K17" s="645"/>
      <c r="L17" s="645"/>
      <c r="M17" s="645"/>
      <c r="N17" s="645"/>
      <c r="O17" s="645"/>
      <c r="P17" s="645"/>
      <c r="Q17" s="646"/>
      <c r="R17" s="647">
        <v>3340</v>
      </c>
      <c r="S17" s="648"/>
      <c r="T17" s="648"/>
      <c r="U17" s="648"/>
      <c r="V17" s="648"/>
      <c r="W17" s="648"/>
      <c r="X17" s="648"/>
      <c r="Y17" s="649"/>
      <c r="Z17" s="650">
        <v>0</v>
      </c>
      <c r="AA17" s="650"/>
      <c r="AB17" s="650"/>
      <c r="AC17" s="650"/>
      <c r="AD17" s="651">
        <v>3340</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131</v>
      </c>
      <c r="BH17" s="648"/>
      <c r="BI17" s="648"/>
      <c r="BJ17" s="648"/>
      <c r="BK17" s="648"/>
      <c r="BL17" s="648"/>
      <c r="BM17" s="648"/>
      <c r="BN17" s="649"/>
      <c r="BO17" s="650" t="s">
        <v>131</v>
      </c>
      <c r="BP17" s="650"/>
      <c r="BQ17" s="650"/>
      <c r="BR17" s="650"/>
      <c r="BS17" s="656" t="s">
        <v>234</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1323365</v>
      </c>
      <c r="CS17" s="648"/>
      <c r="CT17" s="648"/>
      <c r="CU17" s="648"/>
      <c r="CV17" s="648"/>
      <c r="CW17" s="648"/>
      <c r="CX17" s="648"/>
      <c r="CY17" s="649"/>
      <c r="CZ17" s="650">
        <v>9.1</v>
      </c>
      <c r="DA17" s="650"/>
      <c r="DB17" s="650"/>
      <c r="DC17" s="650"/>
      <c r="DD17" s="656" t="s">
        <v>131</v>
      </c>
      <c r="DE17" s="648"/>
      <c r="DF17" s="648"/>
      <c r="DG17" s="648"/>
      <c r="DH17" s="648"/>
      <c r="DI17" s="648"/>
      <c r="DJ17" s="648"/>
      <c r="DK17" s="648"/>
      <c r="DL17" s="648"/>
      <c r="DM17" s="648"/>
      <c r="DN17" s="648"/>
      <c r="DO17" s="648"/>
      <c r="DP17" s="649"/>
      <c r="DQ17" s="656">
        <v>1323183</v>
      </c>
      <c r="DR17" s="648"/>
      <c r="DS17" s="648"/>
      <c r="DT17" s="648"/>
      <c r="DU17" s="648"/>
      <c r="DV17" s="648"/>
      <c r="DW17" s="648"/>
      <c r="DX17" s="648"/>
      <c r="DY17" s="648"/>
      <c r="DZ17" s="648"/>
      <c r="EA17" s="648"/>
      <c r="EB17" s="648"/>
      <c r="EC17" s="657"/>
    </row>
    <row r="18" spans="2:133" ht="11.25" customHeight="1">
      <c r="B18" s="644" t="s">
        <v>269</v>
      </c>
      <c r="C18" s="645"/>
      <c r="D18" s="645"/>
      <c r="E18" s="645"/>
      <c r="F18" s="645"/>
      <c r="G18" s="645"/>
      <c r="H18" s="645"/>
      <c r="I18" s="645"/>
      <c r="J18" s="645"/>
      <c r="K18" s="645"/>
      <c r="L18" s="645"/>
      <c r="M18" s="645"/>
      <c r="N18" s="645"/>
      <c r="O18" s="645"/>
      <c r="P18" s="645"/>
      <c r="Q18" s="646"/>
      <c r="R18" s="647">
        <v>9742</v>
      </c>
      <c r="S18" s="648"/>
      <c r="T18" s="648"/>
      <c r="U18" s="648"/>
      <c r="V18" s="648"/>
      <c r="W18" s="648"/>
      <c r="X18" s="648"/>
      <c r="Y18" s="649"/>
      <c r="Z18" s="650">
        <v>0.1</v>
      </c>
      <c r="AA18" s="650"/>
      <c r="AB18" s="650"/>
      <c r="AC18" s="650"/>
      <c r="AD18" s="651">
        <v>9742</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131</v>
      </c>
      <c r="BP18" s="650"/>
      <c r="BQ18" s="650"/>
      <c r="BR18" s="650"/>
      <c r="BS18" s="656" t="s">
        <v>131</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234</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c r="B19" s="644" t="s">
        <v>272</v>
      </c>
      <c r="C19" s="645"/>
      <c r="D19" s="645"/>
      <c r="E19" s="645"/>
      <c r="F19" s="645"/>
      <c r="G19" s="645"/>
      <c r="H19" s="645"/>
      <c r="I19" s="645"/>
      <c r="J19" s="645"/>
      <c r="K19" s="645"/>
      <c r="L19" s="645"/>
      <c r="M19" s="645"/>
      <c r="N19" s="645"/>
      <c r="O19" s="645"/>
      <c r="P19" s="645"/>
      <c r="Q19" s="646"/>
      <c r="R19" s="647">
        <v>6128</v>
      </c>
      <c r="S19" s="648"/>
      <c r="T19" s="648"/>
      <c r="U19" s="648"/>
      <c r="V19" s="648"/>
      <c r="W19" s="648"/>
      <c r="X19" s="648"/>
      <c r="Y19" s="649"/>
      <c r="Z19" s="650">
        <v>0</v>
      </c>
      <c r="AA19" s="650"/>
      <c r="AB19" s="650"/>
      <c r="AC19" s="650"/>
      <c r="AD19" s="651">
        <v>6128</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15854</v>
      </c>
      <c r="BH19" s="648"/>
      <c r="BI19" s="648"/>
      <c r="BJ19" s="648"/>
      <c r="BK19" s="648"/>
      <c r="BL19" s="648"/>
      <c r="BM19" s="648"/>
      <c r="BN19" s="649"/>
      <c r="BO19" s="650">
        <v>1.1000000000000001</v>
      </c>
      <c r="BP19" s="650"/>
      <c r="BQ19" s="650"/>
      <c r="BR19" s="650"/>
      <c r="BS19" s="656" t="s">
        <v>131</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131</v>
      </c>
      <c r="DA19" s="650"/>
      <c r="DB19" s="650"/>
      <c r="DC19" s="650"/>
      <c r="DD19" s="656" t="s">
        <v>234</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c r="B20" s="644" t="s">
        <v>275</v>
      </c>
      <c r="C20" s="645"/>
      <c r="D20" s="645"/>
      <c r="E20" s="645"/>
      <c r="F20" s="645"/>
      <c r="G20" s="645"/>
      <c r="H20" s="645"/>
      <c r="I20" s="645"/>
      <c r="J20" s="645"/>
      <c r="K20" s="645"/>
      <c r="L20" s="645"/>
      <c r="M20" s="645"/>
      <c r="N20" s="645"/>
      <c r="O20" s="645"/>
      <c r="P20" s="645"/>
      <c r="Q20" s="646"/>
      <c r="R20" s="647">
        <v>2221</v>
      </c>
      <c r="S20" s="648"/>
      <c r="T20" s="648"/>
      <c r="U20" s="648"/>
      <c r="V20" s="648"/>
      <c r="W20" s="648"/>
      <c r="X20" s="648"/>
      <c r="Y20" s="649"/>
      <c r="Z20" s="650">
        <v>0</v>
      </c>
      <c r="AA20" s="650"/>
      <c r="AB20" s="650"/>
      <c r="AC20" s="650"/>
      <c r="AD20" s="651">
        <v>2221</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15854</v>
      </c>
      <c r="BH20" s="648"/>
      <c r="BI20" s="648"/>
      <c r="BJ20" s="648"/>
      <c r="BK20" s="648"/>
      <c r="BL20" s="648"/>
      <c r="BM20" s="648"/>
      <c r="BN20" s="649"/>
      <c r="BO20" s="650">
        <v>1.1000000000000001</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14496130</v>
      </c>
      <c r="CS20" s="648"/>
      <c r="CT20" s="648"/>
      <c r="CU20" s="648"/>
      <c r="CV20" s="648"/>
      <c r="CW20" s="648"/>
      <c r="CX20" s="648"/>
      <c r="CY20" s="649"/>
      <c r="CZ20" s="650">
        <v>100</v>
      </c>
      <c r="DA20" s="650"/>
      <c r="DB20" s="650"/>
      <c r="DC20" s="650"/>
      <c r="DD20" s="656">
        <v>3115849</v>
      </c>
      <c r="DE20" s="648"/>
      <c r="DF20" s="648"/>
      <c r="DG20" s="648"/>
      <c r="DH20" s="648"/>
      <c r="DI20" s="648"/>
      <c r="DJ20" s="648"/>
      <c r="DK20" s="648"/>
      <c r="DL20" s="648"/>
      <c r="DM20" s="648"/>
      <c r="DN20" s="648"/>
      <c r="DO20" s="648"/>
      <c r="DP20" s="649"/>
      <c r="DQ20" s="656">
        <v>7452810</v>
      </c>
      <c r="DR20" s="648"/>
      <c r="DS20" s="648"/>
      <c r="DT20" s="648"/>
      <c r="DU20" s="648"/>
      <c r="DV20" s="648"/>
      <c r="DW20" s="648"/>
      <c r="DX20" s="648"/>
      <c r="DY20" s="648"/>
      <c r="DZ20" s="648"/>
      <c r="EA20" s="648"/>
      <c r="EB20" s="648"/>
      <c r="EC20" s="657"/>
    </row>
    <row r="21" spans="2:133" ht="11.25" customHeight="1">
      <c r="B21" s="644" t="s">
        <v>278</v>
      </c>
      <c r="C21" s="645"/>
      <c r="D21" s="645"/>
      <c r="E21" s="645"/>
      <c r="F21" s="645"/>
      <c r="G21" s="645"/>
      <c r="H21" s="645"/>
      <c r="I21" s="645"/>
      <c r="J21" s="645"/>
      <c r="K21" s="645"/>
      <c r="L21" s="645"/>
      <c r="M21" s="645"/>
      <c r="N21" s="645"/>
      <c r="O21" s="645"/>
      <c r="P21" s="645"/>
      <c r="Q21" s="646"/>
      <c r="R21" s="647">
        <v>1393</v>
      </c>
      <c r="S21" s="648"/>
      <c r="T21" s="648"/>
      <c r="U21" s="648"/>
      <c r="V21" s="648"/>
      <c r="W21" s="648"/>
      <c r="X21" s="648"/>
      <c r="Y21" s="649"/>
      <c r="Z21" s="650">
        <v>0</v>
      </c>
      <c r="AA21" s="650"/>
      <c r="AB21" s="650"/>
      <c r="AC21" s="650"/>
      <c r="AD21" s="651">
        <v>1393</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15854</v>
      </c>
      <c r="BH21" s="648"/>
      <c r="BI21" s="648"/>
      <c r="BJ21" s="648"/>
      <c r="BK21" s="648"/>
      <c r="BL21" s="648"/>
      <c r="BM21" s="648"/>
      <c r="BN21" s="649"/>
      <c r="BO21" s="650">
        <v>1.1000000000000001</v>
      </c>
      <c r="BP21" s="650"/>
      <c r="BQ21" s="650"/>
      <c r="BR21" s="650"/>
      <c r="BS21" s="656" t="s">
        <v>234</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280</v>
      </c>
      <c r="C22" s="645"/>
      <c r="D22" s="645"/>
      <c r="E22" s="645"/>
      <c r="F22" s="645"/>
      <c r="G22" s="645"/>
      <c r="H22" s="645"/>
      <c r="I22" s="645"/>
      <c r="J22" s="645"/>
      <c r="K22" s="645"/>
      <c r="L22" s="645"/>
      <c r="M22" s="645"/>
      <c r="N22" s="645"/>
      <c r="O22" s="645"/>
      <c r="P22" s="645"/>
      <c r="Q22" s="646"/>
      <c r="R22" s="647">
        <v>4537758</v>
      </c>
      <c r="S22" s="648"/>
      <c r="T22" s="648"/>
      <c r="U22" s="648"/>
      <c r="V22" s="648"/>
      <c r="W22" s="648"/>
      <c r="X22" s="648"/>
      <c r="Y22" s="649"/>
      <c r="Z22" s="650">
        <v>30.4</v>
      </c>
      <c r="AA22" s="650"/>
      <c r="AB22" s="650"/>
      <c r="AC22" s="650"/>
      <c r="AD22" s="651">
        <v>4036602</v>
      </c>
      <c r="AE22" s="651"/>
      <c r="AF22" s="651"/>
      <c r="AG22" s="651"/>
      <c r="AH22" s="651"/>
      <c r="AI22" s="651"/>
      <c r="AJ22" s="651"/>
      <c r="AK22" s="651"/>
      <c r="AL22" s="652">
        <v>68.400000000000006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131</v>
      </c>
      <c r="BP22" s="650"/>
      <c r="BQ22" s="650"/>
      <c r="BR22" s="650"/>
      <c r="BS22" s="656" t="s">
        <v>131</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283</v>
      </c>
      <c r="C23" s="645"/>
      <c r="D23" s="645"/>
      <c r="E23" s="645"/>
      <c r="F23" s="645"/>
      <c r="G23" s="645"/>
      <c r="H23" s="645"/>
      <c r="I23" s="645"/>
      <c r="J23" s="645"/>
      <c r="K23" s="645"/>
      <c r="L23" s="645"/>
      <c r="M23" s="645"/>
      <c r="N23" s="645"/>
      <c r="O23" s="645"/>
      <c r="P23" s="645"/>
      <c r="Q23" s="646"/>
      <c r="R23" s="647">
        <v>4036602</v>
      </c>
      <c r="S23" s="648"/>
      <c r="T23" s="648"/>
      <c r="U23" s="648"/>
      <c r="V23" s="648"/>
      <c r="W23" s="648"/>
      <c r="X23" s="648"/>
      <c r="Y23" s="649"/>
      <c r="Z23" s="650">
        <v>27.1</v>
      </c>
      <c r="AA23" s="650"/>
      <c r="AB23" s="650"/>
      <c r="AC23" s="650"/>
      <c r="AD23" s="651">
        <v>4036602</v>
      </c>
      <c r="AE23" s="651"/>
      <c r="AF23" s="651"/>
      <c r="AG23" s="651"/>
      <c r="AH23" s="651"/>
      <c r="AI23" s="651"/>
      <c r="AJ23" s="651"/>
      <c r="AK23" s="651"/>
      <c r="AL23" s="652">
        <v>68.400000000000006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131</v>
      </c>
      <c r="BH23" s="648"/>
      <c r="BI23" s="648"/>
      <c r="BJ23" s="648"/>
      <c r="BK23" s="648"/>
      <c r="BL23" s="648"/>
      <c r="BM23" s="648"/>
      <c r="BN23" s="649"/>
      <c r="BO23" s="650" t="s">
        <v>234</v>
      </c>
      <c r="BP23" s="650"/>
      <c r="BQ23" s="650"/>
      <c r="BR23" s="650"/>
      <c r="BS23" s="656" t="s">
        <v>234</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c r="B24" s="644" t="s">
        <v>290</v>
      </c>
      <c r="C24" s="645"/>
      <c r="D24" s="645"/>
      <c r="E24" s="645"/>
      <c r="F24" s="645"/>
      <c r="G24" s="645"/>
      <c r="H24" s="645"/>
      <c r="I24" s="645"/>
      <c r="J24" s="645"/>
      <c r="K24" s="645"/>
      <c r="L24" s="645"/>
      <c r="M24" s="645"/>
      <c r="N24" s="645"/>
      <c r="O24" s="645"/>
      <c r="P24" s="645"/>
      <c r="Q24" s="646"/>
      <c r="R24" s="647">
        <v>501156</v>
      </c>
      <c r="S24" s="648"/>
      <c r="T24" s="648"/>
      <c r="U24" s="648"/>
      <c r="V24" s="648"/>
      <c r="W24" s="648"/>
      <c r="X24" s="648"/>
      <c r="Y24" s="649"/>
      <c r="Z24" s="650">
        <v>3.4</v>
      </c>
      <c r="AA24" s="650"/>
      <c r="AB24" s="650"/>
      <c r="AC24" s="650"/>
      <c r="AD24" s="651" t="s">
        <v>234</v>
      </c>
      <c r="AE24" s="651"/>
      <c r="AF24" s="651"/>
      <c r="AG24" s="651"/>
      <c r="AH24" s="651"/>
      <c r="AI24" s="651"/>
      <c r="AJ24" s="651"/>
      <c r="AK24" s="651"/>
      <c r="AL24" s="652" t="s">
        <v>234</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234</v>
      </c>
      <c r="BP24" s="650"/>
      <c r="BQ24" s="650"/>
      <c r="BR24" s="650"/>
      <c r="BS24" s="656" t="s">
        <v>131</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4398072</v>
      </c>
      <c r="CS24" s="637"/>
      <c r="CT24" s="637"/>
      <c r="CU24" s="637"/>
      <c r="CV24" s="637"/>
      <c r="CW24" s="637"/>
      <c r="CX24" s="637"/>
      <c r="CY24" s="638"/>
      <c r="CZ24" s="641">
        <v>30.3</v>
      </c>
      <c r="DA24" s="642"/>
      <c r="DB24" s="642"/>
      <c r="DC24" s="661"/>
      <c r="DD24" s="683">
        <v>3391794</v>
      </c>
      <c r="DE24" s="637"/>
      <c r="DF24" s="637"/>
      <c r="DG24" s="637"/>
      <c r="DH24" s="637"/>
      <c r="DI24" s="637"/>
      <c r="DJ24" s="637"/>
      <c r="DK24" s="638"/>
      <c r="DL24" s="683">
        <v>3338627</v>
      </c>
      <c r="DM24" s="637"/>
      <c r="DN24" s="637"/>
      <c r="DO24" s="637"/>
      <c r="DP24" s="637"/>
      <c r="DQ24" s="637"/>
      <c r="DR24" s="637"/>
      <c r="DS24" s="637"/>
      <c r="DT24" s="637"/>
      <c r="DU24" s="637"/>
      <c r="DV24" s="638"/>
      <c r="DW24" s="641">
        <v>55</v>
      </c>
      <c r="DX24" s="642"/>
      <c r="DY24" s="642"/>
      <c r="DZ24" s="642"/>
      <c r="EA24" s="642"/>
      <c r="EB24" s="642"/>
      <c r="EC24" s="643"/>
    </row>
    <row r="25" spans="2:133" ht="11.25" customHeight="1">
      <c r="B25" s="644" t="s">
        <v>293</v>
      </c>
      <c r="C25" s="645"/>
      <c r="D25" s="645"/>
      <c r="E25" s="645"/>
      <c r="F25" s="645"/>
      <c r="G25" s="645"/>
      <c r="H25" s="645"/>
      <c r="I25" s="645"/>
      <c r="J25" s="645"/>
      <c r="K25" s="645"/>
      <c r="L25" s="645"/>
      <c r="M25" s="645"/>
      <c r="N25" s="645"/>
      <c r="O25" s="645"/>
      <c r="P25" s="645"/>
      <c r="Q25" s="646"/>
      <c r="R25" s="647" t="s">
        <v>131</v>
      </c>
      <c r="S25" s="648"/>
      <c r="T25" s="648"/>
      <c r="U25" s="648"/>
      <c r="V25" s="648"/>
      <c r="W25" s="648"/>
      <c r="X25" s="648"/>
      <c r="Y25" s="649"/>
      <c r="Z25" s="650" t="s">
        <v>234</v>
      </c>
      <c r="AA25" s="650"/>
      <c r="AB25" s="650"/>
      <c r="AC25" s="650"/>
      <c r="AD25" s="651" t="s">
        <v>234</v>
      </c>
      <c r="AE25" s="651"/>
      <c r="AF25" s="651"/>
      <c r="AG25" s="651"/>
      <c r="AH25" s="651"/>
      <c r="AI25" s="651"/>
      <c r="AJ25" s="651"/>
      <c r="AK25" s="651"/>
      <c r="AL25" s="652" t="s">
        <v>131</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131</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1988421</v>
      </c>
      <c r="CS25" s="672"/>
      <c r="CT25" s="672"/>
      <c r="CU25" s="672"/>
      <c r="CV25" s="672"/>
      <c r="CW25" s="672"/>
      <c r="CX25" s="672"/>
      <c r="CY25" s="673"/>
      <c r="CZ25" s="652">
        <v>13.7</v>
      </c>
      <c r="DA25" s="684"/>
      <c r="DB25" s="684"/>
      <c r="DC25" s="686"/>
      <c r="DD25" s="656">
        <v>1740810</v>
      </c>
      <c r="DE25" s="672"/>
      <c r="DF25" s="672"/>
      <c r="DG25" s="672"/>
      <c r="DH25" s="672"/>
      <c r="DI25" s="672"/>
      <c r="DJ25" s="672"/>
      <c r="DK25" s="673"/>
      <c r="DL25" s="656">
        <v>1687883</v>
      </c>
      <c r="DM25" s="672"/>
      <c r="DN25" s="672"/>
      <c r="DO25" s="672"/>
      <c r="DP25" s="672"/>
      <c r="DQ25" s="672"/>
      <c r="DR25" s="672"/>
      <c r="DS25" s="672"/>
      <c r="DT25" s="672"/>
      <c r="DU25" s="672"/>
      <c r="DV25" s="673"/>
      <c r="DW25" s="652">
        <v>27.8</v>
      </c>
      <c r="DX25" s="684"/>
      <c r="DY25" s="684"/>
      <c r="DZ25" s="684"/>
      <c r="EA25" s="684"/>
      <c r="EB25" s="684"/>
      <c r="EC25" s="685"/>
    </row>
    <row r="26" spans="2:133" ht="11.25" customHeight="1">
      <c r="B26" s="644" t="s">
        <v>296</v>
      </c>
      <c r="C26" s="645"/>
      <c r="D26" s="645"/>
      <c r="E26" s="645"/>
      <c r="F26" s="645"/>
      <c r="G26" s="645"/>
      <c r="H26" s="645"/>
      <c r="I26" s="645"/>
      <c r="J26" s="645"/>
      <c r="K26" s="645"/>
      <c r="L26" s="645"/>
      <c r="M26" s="645"/>
      <c r="N26" s="645"/>
      <c r="O26" s="645"/>
      <c r="P26" s="645"/>
      <c r="Q26" s="646"/>
      <c r="R26" s="647">
        <v>6372155</v>
      </c>
      <c r="S26" s="648"/>
      <c r="T26" s="648"/>
      <c r="U26" s="648"/>
      <c r="V26" s="648"/>
      <c r="W26" s="648"/>
      <c r="X26" s="648"/>
      <c r="Y26" s="649"/>
      <c r="Z26" s="650">
        <v>42.7</v>
      </c>
      <c r="AA26" s="650"/>
      <c r="AB26" s="650"/>
      <c r="AC26" s="650"/>
      <c r="AD26" s="651">
        <v>5870999</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131</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1234308</v>
      </c>
      <c r="CS26" s="648"/>
      <c r="CT26" s="648"/>
      <c r="CU26" s="648"/>
      <c r="CV26" s="648"/>
      <c r="CW26" s="648"/>
      <c r="CX26" s="648"/>
      <c r="CY26" s="649"/>
      <c r="CZ26" s="652">
        <v>8.5</v>
      </c>
      <c r="DA26" s="684"/>
      <c r="DB26" s="684"/>
      <c r="DC26" s="686"/>
      <c r="DD26" s="656">
        <v>1040460</v>
      </c>
      <c r="DE26" s="648"/>
      <c r="DF26" s="648"/>
      <c r="DG26" s="648"/>
      <c r="DH26" s="648"/>
      <c r="DI26" s="648"/>
      <c r="DJ26" s="648"/>
      <c r="DK26" s="649"/>
      <c r="DL26" s="656" t="s">
        <v>131</v>
      </c>
      <c r="DM26" s="648"/>
      <c r="DN26" s="648"/>
      <c r="DO26" s="648"/>
      <c r="DP26" s="648"/>
      <c r="DQ26" s="648"/>
      <c r="DR26" s="648"/>
      <c r="DS26" s="648"/>
      <c r="DT26" s="648"/>
      <c r="DU26" s="648"/>
      <c r="DV26" s="649"/>
      <c r="DW26" s="652" t="s">
        <v>234</v>
      </c>
      <c r="DX26" s="684"/>
      <c r="DY26" s="684"/>
      <c r="DZ26" s="684"/>
      <c r="EA26" s="684"/>
      <c r="EB26" s="684"/>
      <c r="EC26" s="685"/>
    </row>
    <row r="27" spans="2:133" ht="11.25" customHeight="1">
      <c r="B27" s="644" t="s">
        <v>299</v>
      </c>
      <c r="C27" s="645"/>
      <c r="D27" s="645"/>
      <c r="E27" s="645"/>
      <c r="F27" s="645"/>
      <c r="G27" s="645"/>
      <c r="H27" s="645"/>
      <c r="I27" s="645"/>
      <c r="J27" s="645"/>
      <c r="K27" s="645"/>
      <c r="L27" s="645"/>
      <c r="M27" s="645"/>
      <c r="N27" s="645"/>
      <c r="O27" s="645"/>
      <c r="P27" s="645"/>
      <c r="Q27" s="646"/>
      <c r="R27" s="647">
        <v>998</v>
      </c>
      <c r="S27" s="648"/>
      <c r="T27" s="648"/>
      <c r="U27" s="648"/>
      <c r="V27" s="648"/>
      <c r="W27" s="648"/>
      <c r="X27" s="648"/>
      <c r="Y27" s="649"/>
      <c r="Z27" s="650">
        <v>0</v>
      </c>
      <c r="AA27" s="650"/>
      <c r="AB27" s="650"/>
      <c r="AC27" s="650"/>
      <c r="AD27" s="651">
        <v>998</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1386157</v>
      </c>
      <c r="BH27" s="648"/>
      <c r="BI27" s="648"/>
      <c r="BJ27" s="648"/>
      <c r="BK27" s="648"/>
      <c r="BL27" s="648"/>
      <c r="BM27" s="648"/>
      <c r="BN27" s="649"/>
      <c r="BO27" s="650">
        <v>100</v>
      </c>
      <c r="BP27" s="650"/>
      <c r="BQ27" s="650"/>
      <c r="BR27" s="650"/>
      <c r="BS27" s="656" t="s">
        <v>131</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1086286</v>
      </c>
      <c r="CS27" s="672"/>
      <c r="CT27" s="672"/>
      <c r="CU27" s="672"/>
      <c r="CV27" s="672"/>
      <c r="CW27" s="672"/>
      <c r="CX27" s="672"/>
      <c r="CY27" s="673"/>
      <c r="CZ27" s="652">
        <v>7.5</v>
      </c>
      <c r="DA27" s="684"/>
      <c r="DB27" s="684"/>
      <c r="DC27" s="686"/>
      <c r="DD27" s="656">
        <v>327801</v>
      </c>
      <c r="DE27" s="672"/>
      <c r="DF27" s="672"/>
      <c r="DG27" s="672"/>
      <c r="DH27" s="672"/>
      <c r="DI27" s="672"/>
      <c r="DJ27" s="672"/>
      <c r="DK27" s="673"/>
      <c r="DL27" s="656">
        <v>327561</v>
      </c>
      <c r="DM27" s="672"/>
      <c r="DN27" s="672"/>
      <c r="DO27" s="672"/>
      <c r="DP27" s="672"/>
      <c r="DQ27" s="672"/>
      <c r="DR27" s="672"/>
      <c r="DS27" s="672"/>
      <c r="DT27" s="672"/>
      <c r="DU27" s="672"/>
      <c r="DV27" s="673"/>
      <c r="DW27" s="652">
        <v>5.4</v>
      </c>
      <c r="DX27" s="684"/>
      <c r="DY27" s="684"/>
      <c r="DZ27" s="684"/>
      <c r="EA27" s="684"/>
      <c r="EB27" s="684"/>
      <c r="EC27" s="685"/>
    </row>
    <row r="28" spans="2:133" ht="11.25" customHeight="1">
      <c r="B28" s="644" t="s">
        <v>302</v>
      </c>
      <c r="C28" s="645"/>
      <c r="D28" s="645"/>
      <c r="E28" s="645"/>
      <c r="F28" s="645"/>
      <c r="G28" s="645"/>
      <c r="H28" s="645"/>
      <c r="I28" s="645"/>
      <c r="J28" s="645"/>
      <c r="K28" s="645"/>
      <c r="L28" s="645"/>
      <c r="M28" s="645"/>
      <c r="N28" s="645"/>
      <c r="O28" s="645"/>
      <c r="P28" s="645"/>
      <c r="Q28" s="646"/>
      <c r="R28" s="647">
        <v>220156</v>
      </c>
      <c r="S28" s="648"/>
      <c r="T28" s="648"/>
      <c r="U28" s="648"/>
      <c r="V28" s="648"/>
      <c r="W28" s="648"/>
      <c r="X28" s="648"/>
      <c r="Y28" s="649"/>
      <c r="Z28" s="650">
        <v>1.5</v>
      </c>
      <c r="AA28" s="650"/>
      <c r="AB28" s="650"/>
      <c r="AC28" s="650"/>
      <c r="AD28" s="651" t="s">
        <v>131</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1323365</v>
      </c>
      <c r="CS28" s="648"/>
      <c r="CT28" s="648"/>
      <c r="CU28" s="648"/>
      <c r="CV28" s="648"/>
      <c r="CW28" s="648"/>
      <c r="CX28" s="648"/>
      <c r="CY28" s="649"/>
      <c r="CZ28" s="652">
        <v>9.1</v>
      </c>
      <c r="DA28" s="684"/>
      <c r="DB28" s="684"/>
      <c r="DC28" s="686"/>
      <c r="DD28" s="656">
        <v>1323183</v>
      </c>
      <c r="DE28" s="648"/>
      <c r="DF28" s="648"/>
      <c r="DG28" s="648"/>
      <c r="DH28" s="648"/>
      <c r="DI28" s="648"/>
      <c r="DJ28" s="648"/>
      <c r="DK28" s="649"/>
      <c r="DL28" s="656">
        <v>1323183</v>
      </c>
      <c r="DM28" s="648"/>
      <c r="DN28" s="648"/>
      <c r="DO28" s="648"/>
      <c r="DP28" s="648"/>
      <c r="DQ28" s="648"/>
      <c r="DR28" s="648"/>
      <c r="DS28" s="648"/>
      <c r="DT28" s="648"/>
      <c r="DU28" s="648"/>
      <c r="DV28" s="649"/>
      <c r="DW28" s="652">
        <v>21.8</v>
      </c>
      <c r="DX28" s="684"/>
      <c r="DY28" s="684"/>
      <c r="DZ28" s="684"/>
      <c r="EA28" s="684"/>
      <c r="EB28" s="684"/>
      <c r="EC28" s="685"/>
    </row>
    <row r="29" spans="2:133" ht="11.25" customHeight="1">
      <c r="B29" s="644" t="s">
        <v>304</v>
      </c>
      <c r="C29" s="645"/>
      <c r="D29" s="645"/>
      <c r="E29" s="645"/>
      <c r="F29" s="645"/>
      <c r="G29" s="645"/>
      <c r="H29" s="645"/>
      <c r="I29" s="645"/>
      <c r="J29" s="645"/>
      <c r="K29" s="645"/>
      <c r="L29" s="645"/>
      <c r="M29" s="645"/>
      <c r="N29" s="645"/>
      <c r="O29" s="645"/>
      <c r="P29" s="645"/>
      <c r="Q29" s="646"/>
      <c r="R29" s="647">
        <v>90484</v>
      </c>
      <c r="S29" s="648"/>
      <c r="T29" s="648"/>
      <c r="U29" s="648"/>
      <c r="V29" s="648"/>
      <c r="W29" s="648"/>
      <c r="X29" s="648"/>
      <c r="Y29" s="649"/>
      <c r="Z29" s="650">
        <v>0.6</v>
      </c>
      <c r="AA29" s="650"/>
      <c r="AB29" s="650"/>
      <c r="AC29" s="650"/>
      <c r="AD29" s="651" t="s">
        <v>234</v>
      </c>
      <c r="AE29" s="651"/>
      <c r="AF29" s="651"/>
      <c r="AG29" s="651"/>
      <c r="AH29" s="651"/>
      <c r="AI29" s="651"/>
      <c r="AJ29" s="651"/>
      <c r="AK29" s="651"/>
      <c r="AL29" s="652" t="s">
        <v>131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70</v>
      </c>
      <c r="CG29" s="663"/>
      <c r="CH29" s="663"/>
      <c r="CI29" s="663"/>
      <c r="CJ29" s="663"/>
      <c r="CK29" s="663"/>
      <c r="CL29" s="663"/>
      <c r="CM29" s="663"/>
      <c r="CN29" s="663"/>
      <c r="CO29" s="663"/>
      <c r="CP29" s="663"/>
      <c r="CQ29" s="664"/>
      <c r="CR29" s="647">
        <v>1323128</v>
      </c>
      <c r="CS29" s="672"/>
      <c r="CT29" s="672"/>
      <c r="CU29" s="672"/>
      <c r="CV29" s="672"/>
      <c r="CW29" s="672"/>
      <c r="CX29" s="672"/>
      <c r="CY29" s="673"/>
      <c r="CZ29" s="652">
        <v>9.1</v>
      </c>
      <c r="DA29" s="684"/>
      <c r="DB29" s="684"/>
      <c r="DC29" s="686"/>
      <c r="DD29" s="656">
        <v>1322946</v>
      </c>
      <c r="DE29" s="672"/>
      <c r="DF29" s="672"/>
      <c r="DG29" s="672"/>
      <c r="DH29" s="672"/>
      <c r="DI29" s="672"/>
      <c r="DJ29" s="672"/>
      <c r="DK29" s="673"/>
      <c r="DL29" s="656">
        <v>1322946</v>
      </c>
      <c r="DM29" s="672"/>
      <c r="DN29" s="672"/>
      <c r="DO29" s="672"/>
      <c r="DP29" s="672"/>
      <c r="DQ29" s="672"/>
      <c r="DR29" s="672"/>
      <c r="DS29" s="672"/>
      <c r="DT29" s="672"/>
      <c r="DU29" s="672"/>
      <c r="DV29" s="673"/>
      <c r="DW29" s="652">
        <v>21.8</v>
      </c>
      <c r="DX29" s="684"/>
      <c r="DY29" s="684"/>
      <c r="DZ29" s="684"/>
      <c r="EA29" s="684"/>
      <c r="EB29" s="684"/>
      <c r="EC29" s="685"/>
    </row>
    <row r="30" spans="2:133" ht="11.25" customHeight="1">
      <c r="B30" s="644" t="s">
        <v>306</v>
      </c>
      <c r="C30" s="645"/>
      <c r="D30" s="645"/>
      <c r="E30" s="645"/>
      <c r="F30" s="645"/>
      <c r="G30" s="645"/>
      <c r="H30" s="645"/>
      <c r="I30" s="645"/>
      <c r="J30" s="645"/>
      <c r="K30" s="645"/>
      <c r="L30" s="645"/>
      <c r="M30" s="645"/>
      <c r="N30" s="645"/>
      <c r="O30" s="645"/>
      <c r="P30" s="645"/>
      <c r="Q30" s="646"/>
      <c r="R30" s="647">
        <v>35440</v>
      </c>
      <c r="S30" s="648"/>
      <c r="T30" s="648"/>
      <c r="U30" s="648"/>
      <c r="V30" s="648"/>
      <c r="W30" s="648"/>
      <c r="X30" s="648"/>
      <c r="Y30" s="649"/>
      <c r="Z30" s="650">
        <v>0.2</v>
      </c>
      <c r="AA30" s="650"/>
      <c r="AB30" s="650"/>
      <c r="AC30" s="650"/>
      <c r="AD30" s="651" t="s">
        <v>131</v>
      </c>
      <c r="AE30" s="651"/>
      <c r="AF30" s="651"/>
      <c r="AG30" s="651"/>
      <c r="AH30" s="651"/>
      <c r="AI30" s="651"/>
      <c r="AJ30" s="651"/>
      <c r="AK30" s="651"/>
      <c r="AL30" s="652" t="s">
        <v>234</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1254266</v>
      </c>
      <c r="CS30" s="648"/>
      <c r="CT30" s="648"/>
      <c r="CU30" s="648"/>
      <c r="CV30" s="648"/>
      <c r="CW30" s="648"/>
      <c r="CX30" s="648"/>
      <c r="CY30" s="649"/>
      <c r="CZ30" s="652">
        <v>8.6999999999999993</v>
      </c>
      <c r="DA30" s="684"/>
      <c r="DB30" s="684"/>
      <c r="DC30" s="686"/>
      <c r="DD30" s="656">
        <v>1254089</v>
      </c>
      <c r="DE30" s="648"/>
      <c r="DF30" s="648"/>
      <c r="DG30" s="648"/>
      <c r="DH30" s="648"/>
      <c r="DI30" s="648"/>
      <c r="DJ30" s="648"/>
      <c r="DK30" s="649"/>
      <c r="DL30" s="656">
        <v>1254089</v>
      </c>
      <c r="DM30" s="648"/>
      <c r="DN30" s="648"/>
      <c r="DO30" s="648"/>
      <c r="DP30" s="648"/>
      <c r="DQ30" s="648"/>
      <c r="DR30" s="648"/>
      <c r="DS30" s="648"/>
      <c r="DT30" s="648"/>
      <c r="DU30" s="648"/>
      <c r="DV30" s="649"/>
      <c r="DW30" s="652">
        <v>20.6</v>
      </c>
      <c r="DX30" s="684"/>
      <c r="DY30" s="684"/>
      <c r="DZ30" s="684"/>
      <c r="EA30" s="684"/>
      <c r="EB30" s="684"/>
      <c r="EC30" s="685"/>
    </row>
    <row r="31" spans="2:133" ht="11.25" customHeight="1">
      <c r="B31" s="644" t="s">
        <v>310</v>
      </c>
      <c r="C31" s="645"/>
      <c r="D31" s="645"/>
      <c r="E31" s="645"/>
      <c r="F31" s="645"/>
      <c r="G31" s="645"/>
      <c r="H31" s="645"/>
      <c r="I31" s="645"/>
      <c r="J31" s="645"/>
      <c r="K31" s="645"/>
      <c r="L31" s="645"/>
      <c r="M31" s="645"/>
      <c r="N31" s="645"/>
      <c r="O31" s="645"/>
      <c r="P31" s="645"/>
      <c r="Q31" s="646"/>
      <c r="R31" s="647">
        <v>3099080</v>
      </c>
      <c r="S31" s="648"/>
      <c r="T31" s="648"/>
      <c r="U31" s="648"/>
      <c r="V31" s="648"/>
      <c r="W31" s="648"/>
      <c r="X31" s="648"/>
      <c r="Y31" s="649"/>
      <c r="Z31" s="650">
        <v>20.8</v>
      </c>
      <c r="AA31" s="650"/>
      <c r="AB31" s="650"/>
      <c r="AC31" s="650"/>
      <c r="AD31" s="651" t="s">
        <v>131</v>
      </c>
      <c r="AE31" s="651"/>
      <c r="AF31" s="651"/>
      <c r="AG31" s="651"/>
      <c r="AH31" s="651"/>
      <c r="AI31" s="651"/>
      <c r="AJ31" s="651"/>
      <c r="AK31" s="651"/>
      <c r="AL31" s="652" t="s">
        <v>234</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03">
        <v>97</v>
      </c>
      <c r="BH31" s="699"/>
      <c r="BI31" s="699"/>
      <c r="BJ31" s="699"/>
      <c r="BK31" s="699"/>
      <c r="BL31" s="699"/>
      <c r="BM31" s="642">
        <v>93.7</v>
      </c>
      <c r="BN31" s="699"/>
      <c r="BO31" s="699"/>
      <c r="BP31" s="699"/>
      <c r="BQ31" s="700"/>
      <c r="BR31" s="703">
        <v>99</v>
      </c>
      <c r="BS31" s="699"/>
      <c r="BT31" s="699"/>
      <c r="BU31" s="699"/>
      <c r="BV31" s="699"/>
      <c r="BW31" s="699"/>
      <c r="BX31" s="642">
        <v>95.3</v>
      </c>
      <c r="BY31" s="699"/>
      <c r="BZ31" s="699"/>
      <c r="CA31" s="699"/>
      <c r="CB31" s="700"/>
      <c r="CD31" s="695"/>
      <c r="CE31" s="696"/>
      <c r="CF31" s="662" t="s">
        <v>313</v>
      </c>
      <c r="CG31" s="663"/>
      <c r="CH31" s="663"/>
      <c r="CI31" s="663"/>
      <c r="CJ31" s="663"/>
      <c r="CK31" s="663"/>
      <c r="CL31" s="663"/>
      <c r="CM31" s="663"/>
      <c r="CN31" s="663"/>
      <c r="CO31" s="663"/>
      <c r="CP31" s="663"/>
      <c r="CQ31" s="664"/>
      <c r="CR31" s="647">
        <v>68862</v>
      </c>
      <c r="CS31" s="672"/>
      <c r="CT31" s="672"/>
      <c r="CU31" s="672"/>
      <c r="CV31" s="672"/>
      <c r="CW31" s="672"/>
      <c r="CX31" s="672"/>
      <c r="CY31" s="673"/>
      <c r="CZ31" s="652">
        <v>0.5</v>
      </c>
      <c r="DA31" s="684"/>
      <c r="DB31" s="684"/>
      <c r="DC31" s="686"/>
      <c r="DD31" s="656">
        <v>68857</v>
      </c>
      <c r="DE31" s="672"/>
      <c r="DF31" s="672"/>
      <c r="DG31" s="672"/>
      <c r="DH31" s="672"/>
      <c r="DI31" s="672"/>
      <c r="DJ31" s="672"/>
      <c r="DK31" s="673"/>
      <c r="DL31" s="656">
        <v>68857</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c r="B32" s="714" t="s">
        <v>314</v>
      </c>
      <c r="C32" s="715"/>
      <c r="D32" s="715"/>
      <c r="E32" s="715"/>
      <c r="F32" s="715"/>
      <c r="G32" s="715"/>
      <c r="H32" s="715"/>
      <c r="I32" s="715"/>
      <c r="J32" s="715"/>
      <c r="K32" s="715"/>
      <c r="L32" s="715"/>
      <c r="M32" s="715"/>
      <c r="N32" s="715"/>
      <c r="O32" s="715"/>
      <c r="P32" s="715"/>
      <c r="Q32" s="716"/>
      <c r="R32" s="647">
        <v>5557</v>
      </c>
      <c r="S32" s="648"/>
      <c r="T32" s="648"/>
      <c r="U32" s="648"/>
      <c r="V32" s="648"/>
      <c r="W32" s="648"/>
      <c r="X32" s="648"/>
      <c r="Y32" s="649"/>
      <c r="Z32" s="650">
        <v>0</v>
      </c>
      <c r="AA32" s="650"/>
      <c r="AB32" s="650"/>
      <c r="AC32" s="650"/>
      <c r="AD32" s="651">
        <v>5557</v>
      </c>
      <c r="AE32" s="651"/>
      <c r="AF32" s="651"/>
      <c r="AG32" s="651"/>
      <c r="AH32" s="651"/>
      <c r="AI32" s="651"/>
      <c r="AJ32" s="651"/>
      <c r="AK32" s="651"/>
      <c r="AL32" s="652">
        <v>0.1</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99.1</v>
      </c>
      <c r="BH32" s="672"/>
      <c r="BI32" s="672"/>
      <c r="BJ32" s="672"/>
      <c r="BK32" s="672"/>
      <c r="BL32" s="672"/>
      <c r="BM32" s="653">
        <v>96.3</v>
      </c>
      <c r="BN32" s="701"/>
      <c r="BO32" s="701"/>
      <c r="BP32" s="701"/>
      <c r="BQ32" s="702"/>
      <c r="BR32" s="713">
        <v>99.1</v>
      </c>
      <c r="BS32" s="672"/>
      <c r="BT32" s="672"/>
      <c r="BU32" s="672"/>
      <c r="BV32" s="672"/>
      <c r="BW32" s="672"/>
      <c r="BX32" s="653">
        <v>95.8</v>
      </c>
      <c r="BY32" s="701"/>
      <c r="BZ32" s="701"/>
      <c r="CA32" s="701"/>
      <c r="CB32" s="702"/>
      <c r="CD32" s="697"/>
      <c r="CE32" s="698"/>
      <c r="CF32" s="662" t="s">
        <v>317</v>
      </c>
      <c r="CG32" s="663"/>
      <c r="CH32" s="663"/>
      <c r="CI32" s="663"/>
      <c r="CJ32" s="663"/>
      <c r="CK32" s="663"/>
      <c r="CL32" s="663"/>
      <c r="CM32" s="663"/>
      <c r="CN32" s="663"/>
      <c r="CO32" s="663"/>
      <c r="CP32" s="663"/>
      <c r="CQ32" s="664"/>
      <c r="CR32" s="647">
        <v>237</v>
      </c>
      <c r="CS32" s="648"/>
      <c r="CT32" s="648"/>
      <c r="CU32" s="648"/>
      <c r="CV32" s="648"/>
      <c r="CW32" s="648"/>
      <c r="CX32" s="648"/>
      <c r="CY32" s="649"/>
      <c r="CZ32" s="652">
        <v>0</v>
      </c>
      <c r="DA32" s="684"/>
      <c r="DB32" s="684"/>
      <c r="DC32" s="686"/>
      <c r="DD32" s="656">
        <v>237</v>
      </c>
      <c r="DE32" s="648"/>
      <c r="DF32" s="648"/>
      <c r="DG32" s="648"/>
      <c r="DH32" s="648"/>
      <c r="DI32" s="648"/>
      <c r="DJ32" s="648"/>
      <c r="DK32" s="649"/>
      <c r="DL32" s="656">
        <v>237</v>
      </c>
      <c r="DM32" s="648"/>
      <c r="DN32" s="648"/>
      <c r="DO32" s="648"/>
      <c r="DP32" s="648"/>
      <c r="DQ32" s="648"/>
      <c r="DR32" s="648"/>
      <c r="DS32" s="648"/>
      <c r="DT32" s="648"/>
      <c r="DU32" s="648"/>
      <c r="DV32" s="649"/>
      <c r="DW32" s="652">
        <v>0</v>
      </c>
      <c r="DX32" s="684"/>
      <c r="DY32" s="684"/>
      <c r="DZ32" s="684"/>
      <c r="EA32" s="684"/>
      <c r="EB32" s="684"/>
      <c r="EC32" s="685"/>
    </row>
    <row r="33" spans="2:133" ht="11.25" customHeight="1">
      <c r="B33" s="644" t="s">
        <v>318</v>
      </c>
      <c r="C33" s="645"/>
      <c r="D33" s="645"/>
      <c r="E33" s="645"/>
      <c r="F33" s="645"/>
      <c r="G33" s="645"/>
      <c r="H33" s="645"/>
      <c r="I33" s="645"/>
      <c r="J33" s="645"/>
      <c r="K33" s="645"/>
      <c r="L33" s="645"/>
      <c r="M33" s="645"/>
      <c r="N33" s="645"/>
      <c r="O33" s="645"/>
      <c r="P33" s="645"/>
      <c r="Q33" s="646"/>
      <c r="R33" s="647">
        <v>677288</v>
      </c>
      <c r="S33" s="648"/>
      <c r="T33" s="648"/>
      <c r="U33" s="648"/>
      <c r="V33" s="648"/>
      <c r="W33" s="648"/>
      <c r="X33" s="648"/>
      <c r="Y33" s="649"/>
      <c r="Z33" s="650">
        <v>4.5</v>
      </c>
      <c r="AA33" s="650"/>
      <c r="AB33" s="650"/>
      <c r="AC33" s="650"/>
      <c r="AD33" s="651" t="s">
        <v>131</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94.4</v>
      </c>
      <c r="BH33" s="718"/>
      <c r="BI33" s="718"/>
      <c r="BJ33" s="718"/>
      <c r="BK33" s="718"/>
      <c r="BL33" s="718"/>
      <c r="BM33" s="719">
        <v>90</v>
      </c>
      <c r="BN33" s="718"/>
      <c r="BO33" s="718"/>
      <c r="BP33" s="718"/>
      <c r="BQ33" s="720"/>
      <c r="BR33" s="717">
        <v>98.8</v>
      </c>
      <c r="BS33" s="718"/>
      <c r="BT33" s="718"/>
      <c r="BU33" s="718"/>
      <c r="BV33" s="718"/>
      <c r="BW33" s="718"/>
      <c r="BX33" s="719">
        <v>93.9</v>
      </c>
      <c r="BY33" s="718"/>
      <c r="BZ33" s="718"/>
      <c r="CA33" s="718"/>
      <c r="CB33" s="720"/>
      <c r="CD33" s="662" t="s">
        <v>320</v>
      </c>
      <c r="CE33" s="663"/>
      <c r="CF33" s="663"/>
      <c r="CG33" s="663"/>
      <c r="CH33" s="663"/>
      <c r="CI33" s="663"/>
      <c r="CJ33" s="663"/>
      <c r="CK33" s="663"/>
      <c r="CL33" s="663"/>
      <c r="CM33" s="663"/>
      <c r="CN33" s="663"/>
      <c r="CO33" s="663"/>
      <c r="CP33" s="663"/>
      <c r="CQ33" s="664"/>
      <c r="CR33" s="647">
        <v>6769191</v>
      </c>
      <c r="CS33" s="672"/>
      <c r="CT33" s="672"/>
      <c r="CU33" s="672"/>
      <c r="CV33" s="672"/>
      <c r="CW33" s="672"/>
      <c r="CX33" s="672"/>
      <c r="CY33" s="673"/>
      <c r="CZ33" s="652">
        <v>46.7</v>
      </c>
      <c r="DA33" s="684"/>
      <c r="DB33" s="684"/>
      <c r="DC33" s="686"/>
      <c r="DD33" s="656">
        <v>3752104</v>
      </c>
      <c r="DE33" s="672"/>
      <c r="DF33" s="672"/>
      <c r="DG33" s="672"/>
      <c r="DH33" s="672"/>
      <c r="DI33" s="672"/>
      <c r="DJ33" s="672"/>
      <c r="DK33" s="673"/>
      <c r="DL33" s="656">
        <v>2332068</v>
      </c>
      <c r="DM33" s="672"/>
      <c r="DN33" s="672"/>
      <c r="DO33" s="672"/>
      <c r="DP33" s="672"/>
      <c r="DQ33" s="672"/>
      <c r="DR33" s="672"/>
      <c r="DS33" s="672"/>
      <c r="DT33" s="672"/>
      <c r="DU33" s="672"/>
      <c r="DV33" s="673"/>
      <c r="DW33" s="652">
        <v>38.4</v>
      </c>
      <c r="DX33" s="684"/>
      <c r="DY33" s="684"/>
      <c r="DZ33" s="684"/>
      <c r="EA33" s="684"/>
      <c r="EB33" s="684"/>
      <c r="EC33" s="685"/>
    </row>
    <row r="34" spans="2:133" ht="11.25" customHeight="1">
      <c r="B34" s="644" t="s">
        <v>321</v>
      </c>
      <c r="C34" s="645"/>
      <c r="D34" s="645"/>
      <c r="E34" s="645"/>
      <c r="F34" s="645"/>
      <c r="G34" s="645"/>
      <c r="H34" s="645"/>
      <c r="I34" s="645"/>
      <c r="J34" s="645"/>
      <c r="K34" s="645"/>
      <c r="L34" s="645"/>
      <c r="M34" s="645"/>
      <c r="N34" s="645"/>
      <c r="O34" s="645"/>
      <c r="P34" s="645"/>
      <c r="Q34" s="646"/>
      <c r="R34" s="647">
        <v>79198</v>
      </c>
      <c r="S34" s="648"/>
      <c r="T34" s="648"/>
      <c r="U34" s="648"/>
      <c r="V34" s="648"/>
      <c r="W34" s="648"/>
      <c r="X34" s="648"/>
      <c r="Y34" s="649"/>
      <c r="Z34" s="650">
        <v>0.5</v>
      </c>
      <c r="AA34" s="650"/>
      <c r="AB34" s="650"/>
      <c r="AC34" s="650"/>
      <c r="AD34" s="651">
        <v>21643</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1657550</v>
      </c>
      <c r="CS34" s="648"/>
      <c r="CT34" s="648"/>
      <c r="CU34" s="648"/>
      <c r="CV34" s="648"/>
      <c r="CW34" s="648"/>
      <c r="CX34" s="648"/>
      <c r="CY34" s="649"/>
      <c r="CZ34" s="652">
        <v>11.4</v>
      </c>
      <c r="DA34" s="684"/>
      <c r="DB34" s="684"/>
      <c r="DC34" s="686"/>
      <c r="DD34" s="656">
        <v>1047805</v>
      </c>
      <c r="DE34" s="648"/>
      <c r="DF34" s="648"/>
      <c r="DG34" s="648"/>
      <c r="DH34" s="648"/>
      <c r="DI34" s="648"/>
      <c r="DJ34" s="648"/>
      <c r="DK34" s="649"/>
      <c r="DL34" s="656">
        <v>774052</v>
      </c>
      <c r="DM34" s="648"/>
      <c r="DN34" s="648"/>
      <c r="DO34" s="648"/>
      <c r="DP34" s="648"/>
      <c r="DQ34" s="648"/>
      <c r="DR34" s="648"/>
      <c r="DS34" s="648"/>
      <c r="DT34" s="648"/>
      <c r="DU34" s="648"/>
      <c r="DV34" s="649"/>
      <c r="DW34" s="652">
        <v>12.7</v>
      </c>
      <c r="DX34" s="684"/>
      <c r="DY34" s="684"/>
      <c r="DZ34" s="684"/>
      <c r="EA34" s="684"/>
      <c r="EB34" s="684"/>
      <c r="EC34" s="685"/>
    </row>
    <row r="35" spans="2:133" ht="11.25" customHeight="1">
      <c r="B35" s="644" t="s">
        <v>323</v>
      </c>
      <c r="C35" s="645"/>
      <c r="D35" s="645"/>
      <c r="E35" s="645"/>
      <c r="F35" s="645"/>
      <c r="G35" s="645"/>
      <c r="H35" s="645"/>
      <c r="I35" s="645"/>
      <c r="J35" s="645"/>
      <c r="K35" s="645"/>
      <c r="L35" s="645"/>
      <c r="M35" s="645"/>
      <c r="N35" s="645"/>
      <c r="O35" s="645"/>
      <c r="P35" s="645"/>
      <c r="Q35" s="646"/>
      <c r="R35" s="647">
        <v>76672</v>
      </c>
      <c r="S35" s="648"/>
      <c r="T35" s="648"/>
      <c r="U35" s="648"/>
      <c r="V35" s="648"/>
      <c r="W35" s="648"/>
      <c r="X35" s="648"/>
      <c r="Y35" s="649"/>
      <c r="Z35" s="650">
        <v>0.5</v>
      </c>
      <c r="AA35" s="650"/>
      <c r="AB35" s="650"/>
      <c r="AC35" s="650"/>
      <c r="AD35" s="651" t="s">
        <v>234</v>
      </c>
      <c r="AE35" s="651"/>
      <c r="AF35" s="651"/>
      <c r="AG35" s="651"/>
      <c r="AH35" s="651"/>
      <c r="AI35" s="651"/>
      <c r="AJ35" s="651"/>
      <c r="AK35" s="651"/>
      <c r="AL35" s="652" t="s">
        <v>131</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107203</v>
      </c>
      <c r="CS35" s="672"/>
      <c r="CT35" s="672"/>
      <c r="CU35" s="672"/>
      <c r="CV35" s="672"/>
      <c r="CW35" s="672"/>
      <c r="CX35" s="672"/>
      <c r="CY35" s="673"/>
      <c r="CZ35" s="652">
        <v>0.7</v>
      </c>
      <c r="DA35" s="684"/>
      <c r="DB35" s="684"/>
      <c r="DC35" s="686"/>
      <c r="DD35" s="656">
        <v>87313</v>
      </c>
      <c r="DE35" s="672"/>
      <c r="DF35" s="672"/>
      <c r="DG35" s="672"/>
      <c r="DH35" s="672"/>
      <c r="DI35" s="672"/>
      <c r="DJ35" s="672"/>
      <c r="DK35" s="673"/>
      <c r="DL35" s="656">
        <v>86778</v>
      </c>
      <c r="DM35" s="672"/>
      <c r="DN35" s="672"/>
      <c r="DO35" s="672"/>
      <c r="DP35" s="672"/>
      <c r="DQ35" s="672"/>
      <c r="DR35" s="672"/>
      <c r="DS35" s="672"/>
      <c r="DT35" s="672"/>
      <c r="DU35" s="672"/>
      <c r="DV35" s="673"/>
      <c r="DW35" s="652">
        <v>1.4</v>
      </c>
      <c r="DX35" s="684"/>
      <c r="DY35" s="684"/>
      <c r="DZ35" s="684"/>
      <c r="EA35" s="684"/>
      <c r="EB35" s="684"/>
      <c r="EC35" s="685"/>
    </row>
    <row r="36" spans="2:133" ht="11.25" customHeight="1">
      <c r="B36" s="644" t="s">
        <v>327</v>
      </c>
      <c r="C36" s="645"/>
      <c r="D36" s="645"/>
      <c r="E36" s="645"/>
      <c r="F36" s="645"/>
      <c r="G36" s="645"/>
      <c r="H36" s="645"/>
      <c r="I36" s="645"/>
      <c r="J36" s="645"/>
      <c r="K36" s="645"/>
      <c r="L36" s="645"/>
      <c r="M36" s="645"/>
      <c r="N36" s="645"/>
      <c r="O36" s="645"/>
      <c r="P36" s="645"/>
      <c r="Q36" s="646"/>
      <c r="R36" s="647">
        <v>697202</v>
      </c>
      <c r="S36" s="648"/>
      <c r="T36" s="648"/>
      <c r="U36" s="648"/>
      <c r="V36" s="648"/>
      <c r="W36" s="648"/>
      <c r="X36" s="648"/>
      <c r="Y36" s="649"/>
      <c r="Z36" s="650">
        <v>4.7</v>
      </c>
      <c r="AA36" s="650"/>
      <c r="AB36" s="650"/>
      <c r="AC36" s="650"/>
      <c r="AD36" s="651" t="s">
        <v>234</v>
      </c>
      <c r="AE36" s="651"/>
      <c r="AF36" s="651"/>
      <c r="AG36" s="651"/>
      <c r="AH36" s="651"/>
      <c r="AI36" s="651"/>
      <c r="AJ36" s="651"/>
      <c r="AK36" s="651"/>
      <c r="AL36" s="652" t="s">
        <v>234</v>
      </c>
      <c r="AM36" s="653"/>
      <c r="AN36" s="653"/>
      <c r="AO36" s="654"/>
      <c r="AP36" s="235"/>
      <c r="AQ36" s="721" t="s">
        <v>328</v>
      </c>
      <c r="AR36" s="722"/>
      <c r="AS36" s="722"/>
      <c r="AT36" s="722"/>
      <c r="AU36" s="722"/>
      <c r="AV36" s="722"/>
      <c r="AW36" s="722"/>
      <c r="AX36" s="722"/>
      <c r="AY36" s="723"/>
      <c r="AZ36" s="636">
        <v>1757002</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77301</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3628148</v>
      </c>
      <c r="CS36" s="648"/>
      <c r="CT36" s="648"/>
      <c r="CU36" s="648"/>
      <c r="CV36" s="648"/>
      <c r="CW36" s="648"/>
      <c r="CX36" s="648"/>
      <c r="CY36" s="649"/>
      <c r="CZ36" s="652">
        <v>25</v>
      </c>
      <c r="DA36" s="684"/>
      <c r="DB36" s="684"/>
      <c r="DC36" s="686"/>
      <c r="DD36" s="656">
        <v>1538644</v>
      </c>
      <c r="DE36" s="648"/>
      <c r="DF36" s="648"/>
      <c r="DG36" s="648"/>
      <c r="DH36" s="648"/>
      <c r="DI36" s="648"/>
      <c r="DJ36" s="648"/>
      <c r="DK36" s="649"/>
      <c r="DL36" s="656">
        <v>679641</v>
      </c>
      <c r="DM36" s="648"/>
      <c r="DN36" s="648"/>
      <c r="DO36" s="648"/>
      <c r="DP36" s="648"/>
      <c r="DQ36" s="648"/>
      <c r="DR36" s="648"/>
      <c r="DS36" s="648"/>
      <c r="DT36" s="648"/>
      <c r="DU36" s="648"/>
      <c r="DV36" s="649"/>
      <c r="DW36" s="652">
        <v>11.2</v>
      </c>
      <c r="DX36" s="684"/>
      <c r="DY36" s="684"/>
      <c r="DZ36" s="684"/>
      <c r="EA36" s="684"/>
      <c r="EB36" s="684"/>
      <c r="EC36" s="685"/>
    </row>
    <row r="37" spans="2:133" ht="11.25" customHeight="1">
      <c r="B37" s="644" t="s">
        <v>331</v>
      </c>
      <c r="C37" s="645"/>
      <c r="D37" s="645"/>
      <c r="E37" s="645"/>
      <c r="F37" s="645"/>
      <c r="G37" s="645"/>
      <c r="H37" s="645"/>
      <c r="I37" s="645"/>
      <c r="J37" s="645"/>
      <c r="K37" s="645"/>
      <c r="L37" s="645"/>
      <c r="M37" s="645"/>
      <c r="N37" s="645"/>
      <c r="O37" s="645"/>
      <c r="P37" s="645"/>
      <c r="Q37" s="646"/>
      <c r="R37" s="647">
        <v>224907</v>
      </c>
      <c r="S37" s="648"/>
      <c r="T37" s="648"/>
      <c r="U37" s="648"/>
      <c r="V37" s="648"/>
      <c r="W37" s="648"/>
      <c r="X37" s="648"/>
      <c r="Y37" s="649"/>
      <c r="Z37" s="650">
        <v>1.5</v>
      </c>
      <c r="AA37" s="650"/>
      <c r="AB37" s="650"/>
      <c r="AC37" s="650"/>
      <c r="AD37" s="651" t="s">
        <v>234</v>
      </c>
      <c r="AE37" s="651"/>
      <c r="AF37" s="651"/>
      <c r="AG37" s="651"/>
      <c r="AH37" s="651"/>
      <c r="AI37" s="651"/>
      <c r="AJ37" s="651"/>
      <c r="AK37" s="651"/>
      <c r="AL37" s="652" t="s">
        <v>131</v>
      </c>
      <c r="AM37" s="653"/>
      <c r="AN37" s="653"/>
      <c r="AO37" s="654"/>
      <c r="AQ37" s="725" t="s">
        <v>332</v>
      </c>
      <c r="AR37" s="726"/>
      <c r="AS37" s="726"/>
      <c r="AT37" s="726"/>
      <c r="AU37" s="726"/>
      <c r="AV37" s="726"/>
      <c r="AW37" s="726"/>
      <c r="AX37" s="726"/>
      <c r="AY37" s="727"/>
      <c r="AZ37" s="647">
        <v>566873</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5510</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793805</v>
      </c>
      <c r="CS37" s="672"/>
      <c r="CT37" s="672"/>
      <c r="CU37" s="672"/>
      <c r="CV37" s="672"/>
      <c r="CW37" s="672"/>
      <c r="CX37" s="672"/>
      <c r="CY37" s="673"/>
      <c r="CZ37" s="652">
        <v>5.5</v>
      </c>
      <c r="DA37" s="684"/>
      <c r="DB37" s="684"/>
      <c r="DC37" s="686"/>
      <c r="DD37" s="656">
        <v>438005</v>
      </c>
      <c r="DE37" s="672"/>
      <c r="DF37" s="672"/>
      <c r="DG37" s="672"/>
      <c r="DH37" s="672"/>
      <c r="DI37" s="672"/>
      <c r="DJ37" s="672"/>
      <c r="DK37" s="673"/>
      <c r="DL37" s="656">
        <v>275694</v>
      </c>
      <c r="DM37" s="672"/>
      <c r="DN37" s="672"/>
      <c r="DO37" s="672"/>
      <c r="DP37" s="672"/>
      <c r="DQ37" s="672"/>
      <c r="DR37" s="672"/>
      <c r="DS37" s="672"/>
      <c r="DT37" s="672"/>
      <c r="DU37" s="672"/>
      <c r="DV37" s="673"/>
      <c r="DW37" s="652">
        <v>4.5</v>
      </c>
      <c r="DX37" s="684"/>
      <c r="DY37" s="684"/>
      <c r="DZ37" s="684"/>
      <c r="EA37" s="684"/>
      <c r="EB37" s="684"/>
      <c r="EC37" s="685"/>
    </row>
    <row r="38" spans="2:133" ht="11.25" customHeight="1">
      <c r="B38" s="644" t="s">
        <v>335</v>
      </c>
      <c r="C38" s="645"/>
      <c r="D38" s="645"/>
      <c r="E38" s="645"/>
      <c r="F38" s="645"/>
      <c r="G38" s="645"/>
      <c r="H38" s="645"/>
      <c r="I38" s="645"/>
      <c r="J38" s="645"/>
      <c r="K38" s="645"/>
      <c r="L38" s="645"/>
      <c r="M38" s="645"/>
      <c r="N38" s="645"/>
      <c r="O38" s="645"/>
      <c r="P38" s="645"/>
      <c r="Q38" s="646"/>
      <c r="R38" s="647">
        <v>264556</v>
      </c>
      <c r="S38" s="648"/>
      <c r="T38" s="648"/>
      <c r="U38" s="648"/>
      <c r="V38" s="648"/>
      <c r="W38" s="648"/>
      <c r="X38" s="648"/>
      <c r="Y38" s="649"/>
      <c r="Z38" s="650">
        <v>1.8</v>
      </c>
      <c r="AA38" s="650"/>
      <c r="AB38" s="650"/>
      <c r="AC38" s="650"/>
      <c r="AD38" s="651" t="s">
        <v>234</v>
      </c>
      <c r="AE38" s="651"/>
      <c r="AF38" s="651"/>
      <c r="AG38" s="651"/>
      <c r="AH38" s="651"/>
      <c r="AI38" s="651"/>
      <c r="AJ38" s="651"/>
      <c r="AK38" s="651"/>
      <c r="AL38" s="652" t="s">
        <v>234</v>
      </c>
      <c r="AM38" s="653"/>
      <c r="AN38" s="653"/>
      <c r="AO38" s="654"/>
      <c r="AQ38" s="725" t="s">
        <v>336</v>
      </c>
      <c r="AR38" s="726"/>
      <c r="AS38" s="726"/>
      <c r="AT38" s="726"/>
      <c r="AU38" s="726"/>
      <c r="AV38" s="726"/>
      <c r="AW38" s="726"/>
      <c r="AX38" s="726"/>
      <c r="AY38" s="727"/>
      <c r="AZ38" s="647">
        <v>48613</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3241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1141516</v>
      </c>
      <c r="CS38" s="648"/>
      <c r="CT38" s="648"/>
      <c r="CU38" s="648"/>
      <c r="CV38" s="648"/>
      <c r="CW38" s="648"/>
      <c r="CX38" s="648"/>
      <c r="CY38" s="649"/>
      <c r="CZ38" s="652">
        <v>7.9</v>
      </c>
      <c r="DA38" s="684"/>
      <c r="DB38" s="684"/>
      <c r="DC38" s="686"/>
      <c r="DD38" s="656">
        <v>914575</v>
      </c>
      <c r="DE38" s="648"/>
      <c r="DF38" s="648"/>
      <c r="DG38" s="648"/>
      <c r="DH38" s="648"/>
      <c r="DI38" s="648"/>
      <c r="DJ38" s="648"/>
      <c r="DK38" s="649"/>
      <c r="DL38" s="656">
        <v>791597</v>
      </c>
      <c r="DM38" s="648"/>
      <c r="DN38" s="648"/>
      <c r="DO38" s="648"/>
      <c r="DP38" s="648"/>
      <c r="DQ38" s="648"/>
      <c r="DR38" s="648"/>
      <c r="DS38" s="648"/>
      <c r="DT38" s="648"/>
      <c r="DU38" s="648"/>
      <c r="DV38" s="649"/>
      <c r="DW38" s="652">
        <v>13</v>
      </c>
      <c r="DX38" s="684"/>
      <c r="DY38" s="684"/>
      <c r="DZ38" s="684"/>
      <c r="EA38" s="684"/>
      <c r="EB38" s="684"/>
      <c r="EC38" s="685"/>
    </row>
    <row r="39" spans="2:133" ht="11.25" customHeight="1">
      <c r="B39" s="644" t="s">
        <v>339</v>
      </c>
      <c r="C39" s="645"/>
      <c r="D39" s="645"/>
      <c r="E39" s="645"/>
      <c r="F39" s="645"/>
      <c r="G39" s="645"/>
      <c r="H39" s="645"/>
      <c r="I39" s="645"/>
      <c r="J39" s="645"/>
      <c r="K39" s="645"/>
      <c r="L39" s="645"/>
      <c r="M39" s="645"/>
      <c r="N39" s="645"/>
      <c r="O39" s="645"/>
      <c r="P39" s="645"/>
      <c r="Q39" s="646"/>
      <c r="R39" s="647">
        <v>3063940</v>
      </c>
      <c r="S39" s="648"/>
      <c r="T39" s="648"/>
      <c r="U39" s="648"/>
      <c r="V39" s="648"/>
      <c r="W39" s="648"/>
      <c r="X39" s="648"/>
      <c r="Y39" s="649"/>
      <c r="Z39" s="650">
        <v>20.6</v>
      </c>
      <c r="AA39" s="650"/>
      <c r="AB39" s="650"/>
      <c r="AC39" s="650"/>
      <c r="AD39" s="651" t="s">
        <v>131</v>
      </c>
      <c r="AE39" s="651"/>
      <c r="AF39" s="651"/>
      <c r="AG39" s="651"/>
      <c r="AH39" s="651"/>
      <c r="AI39" s="651"/>
      <c r="AJ39" s="651"/>
      <c r="AK39" s="651"/>
      <c r="AL39" s="652" t="s">
        <v>234</v>
      </c>
      <c r="AM39" s="653"/>
      <c r="AN39" s="653"/>
      <c r="AO39" s="654"/>
      <c r="AQ39" s="725" t="s">
        <v>340</v>
      </c>
      <c r="AR39" s="726"/>
      <c r="AS39" s="726"/>
      <c r="AT39" s="726"/>
      <c r="AU39" s="726"/>
      <c r="AV39" s="726"/>
      <c r="AW39" s="726"/>
      <c r="AX39" s="726"/>
      <c r="AY39" s="727"/>
      <c r="AZ39" s="647">
        <v>17292</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4916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200154</v>
      </c>
      <c r="CS39" s="672"/>
      <c r="CT39" s="672"/>
      <c r="CU39" s="672"/>
      <c r="CV39" s="672"/>
      <c r="CW39" s="672"/>
      <c r="CX39" s="672"/>
      <c r="CY39" s="673"/>
      <c r="CZ39" s="652">
        <v>1.4</v>
      </c>
      <c r="DA39" s="684"/>
      <c r="DB39" s="684"/>
      <c r="DC39" s="686"/>
      <c r="DD39" s="656">
        <v>163767</v>
      </c>
      <c r="DE39" s="672"/>
      <c r="DF39" s="672"/>
      <c r="DG39" s="672"/>
      <c r="DH39" s="672"/>
      <c r="DI39" s="672"/>
      <c r="DJ39" s="672"/>
      <c r="DK39" s="673"/>
      <c r="DL39" s="656" t="s">
        <v>131</v>
      </c>
      <c r="DM39" s="672"/>
      <c r="DN39" s="672"/>
      <c r="DO39" s="672"/>
      <c r="DP39" s="672"/>
      <c r="DQ39" s="672"/>
      <c r="DR39" s="672"/>
      <c r="DS39" s="672"/>
      <c r="DT39" s="672"/>
      <c r="DU39" s="672"/>
      <c r="DV39" s="673"/>
      <c r="DW39" s="652" t="s">
        <v>234</v>
      </c>
      <c r="DX39" s="684"/>
      <c r="DY39" s="684"/>
      <c r="DZ39" s="684"/>
      <c r="EA39" s="684"/>
      <c r="EB39" s="684"/>
      <c r="EC39" s="685"/>
    </row>
    <row r="40" spans="2:133" ht="11.25" customHeight="1">
      <c r="B40" s="644" t="s">
        <v>343</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131</v>
      </c>
      <c r="AA40" s="650"/>
      <c r="AB40" s="650"/>
      <c r="AC40" s="650"/>
      <c r="AD40" s="651" t="s">
        <v>234</v>
      </c>
      <c r="AE40" s="651"/>
      <c r="AF40" s="651"/>
      <c r="AG40" s="651"/>
      <c r="AH40" s="651"/>
      <c r="AI40" s="651"/>
      <c r="AJ40" s="651"/>
      <c r="AK40" s="651"/>
      <c r="AL40" s="652" t="s">
        <v>234</v>
      </c>
      <c r="AM40" s="653"/>
      <c r="AN40" s="653"/>
      <c r="AO40" s="654"/>
      <c r="AQ40" s="725" t="s">
        <v>344</v>
      </c>
      <c r="AR40" s="726"/>
      <c r="AS40" s="726"/>
      <c r="AT40" s="726"/>
      <c r="AU40" s="726"/>
      <c r="AV40" s="726"/>
      <c r="AW40" s="726"/>
      <c r="AX40" s="726"/>
      <c r="AY40" s="727"/>
      <c r="AZ40" s="647">
        <v>9367</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88</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34620</v>
      </c>
      <c r="CS40" s="648"/>
      <c r="CT40" s="648"/>
      <c r="CU40" s="648"/>
      <c r="CV40" s="648"/>
      <c r="CW40" s="648"/>
      <c r="CX40" s="648"/>
      <c r="CY40" s="649"/>
      <c r="CZ40" s="652">
        <v>0.2</v>
      </c>
      <c r="DA40" s="684"/>
      <c r="DB40" s="684"/>
      <c r="DC40" s="686"/>
      <c r="DD40" s="656" t="s">
        <v>131</v>
      </c>
      <c r="DE40" s="648"/>
      <c r="DF40" s="648"/>
      <c r="DG40" s="648"/>
      <c r="DH40" s="648"/>
      <c r="DI40" s="648"/>
      <c r="DJ40" s="648"/>
      <c r="DK40" s="649"/>
      <c r="DL40" s="656" t="s">
        <v>234</v>
      </c>
      <c r="DM40" s="648"/>
      <c r="DN40" s="648"/>
      <c r="DO40" s="648"/>
      <c r="DP40" s="648"/>
      <c r="DQ40" s="648"/>
      <c r="DR40" s="648"/>
      <c r="DS40" s="648"/>
      <c r="DT40" s="648"/>
      <c r="DU40" s="648"/>
      <c r="DV40" s="649"/>
      <c r="DW40" s="652" t="s">
        <v>234</v>
      </c>
      <c r="DX40" s="684"/>
      <c r="DY40" s="684"/>
      <c r="DZ40" s="684"/>
      <c r="EA40" s="684"/>
      <c r="EB40" s="684"/>
      <c r="EC40" s="685"/>
    </row>
    <row r="41" spans="2:133" ht="11.25" customHeight="1">
      <c r="B41" s="644" t="s">
        <v>348</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234</v>
      </c>
      <c r="AA41" s="650"/>
      <c r="AB41" s="650"/>
      <c r="AC41" s="650"/>
      <c r="AD41" s="651" t="s">
        <v>131</v>
      </c>
      <c r="AE41" s="651"/>
      <c r="AF41" s="651"/>
      <c r="AG41" s="651"/>
      <c r="AH41" s="651"/>
      <c r="AI41" s="651"/>
      <c r="AJ41" s="651"/>
      <c r="AK41" s="651"/>
      <c r="AL41" s="652" t="s">
        <v>131</v>
      </c>
      <c r="AM41" s="653"/>
      <c r="AN41" s="653"/>
      <c r="AO41" s="654"/>
      <c r="AQ41" s="725" t="s">
        <v>349</v>
      </c>
      <c r="AR41" s="726"/>
      <c r="AS41" s="726"/>
      <c r="AT41" s="726"/>
      <c r="AU41" s="726"/>
      <c r="AV41" s="726"/>
      <c r="AW41" s="726"/>
      <c r="AX41" s="726"/>
      <c r="AY41" s="727"/>
      <c r="AZ41" s="647">
        <v>268379</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3</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234</v>
      </c>
      <c r="CS41" s="672"/>
      <c r="CT41" s="672"/>
      <c r="CU41" s="672"/>
      <c r="CV41" s="672"/>
      <c r="CW41" s="672"/>
      <c r="CX41" s="672"/>
      <c r="CY41" s="673"/>
      <c r="CZ41" s="652" t="s">
        <v>234</v>
      </c>
      <c r="DA41" s="684"/>
      <c r="DB41" s="684"/>
      <c r="DC41" s="686"/>
      <c r="DD41" s="656" t="s">
        <v>234</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352</v>
      </c>
      <c r="C42" s="645"/>
      <c r="D42" s="645"/>
      <c r="E42" s="645"/>
      <c r="F42" s="645"/>
      <c r="G42" s="645"/>
      <c r="H42" s="645"/>
      <c r="I42" s="645"/>
      <c r="J42" s="645"/>
      <c r="K42" s="645"/>
      <c r="L42" s="645"/>
      <c r="M42" s="645"/>
      <c r="N42" s="645"/>
      <c r="O42" s="645"/>
      <c r="P42" s="645"/>
      <c r="Q42" s="646"/>
      <c r="R42" s="647">
        <v>175968</v>
      </c>
      <c r="S42" s="648"/>
      <c r="T42" s="648"/>
      <c r="U42" s="648"/>
      <c r="V42" s="648"/>
      <c r="W42" s="648"/>
      <c r="X42" s="648"/>
      <c r="Y42" s="649"/>
      <c r="Z42" s="650">
        <v>1.2</v>
      </c>
      <c r="AA42" s="650"/>
      <c r="AB42" s="650"/>
      <c r="AC42" s="650"/>
      <c r="AD42" s="651" t="s">
        <v>131</v>
      </c>
      <c r="AE42" s="651"/>
      <c r="AF42" s="651"/>
      <c r="AG42" s="651"/>
      <c r="AH42" s="651"/>
      <c r="AI42" s="651"/>
      <c r="AJ42" s="651"/>
      <c r="AK42" s="651"/>
      <c r="AL42" s="652" t="s">
        <v>234</v>
      </c>
      <c r="AM42" s="653"/>
      <c r="AN42" s="653"/>
      <c r="AO42" s="654"/>
      <c r="AQ42" s="746" t="s">
        <v>353</v>
      </c>
      <c r="AR42" s="747"/>
      <c r="AS42" s="747"/>
      <c r="AT42" s="747"/>
      <c r="AU42" s="747"/>
      <c r="AV42" s="747"/>
      <c r="AW42" s="747"/>
      <c r="AX42" s="747"/>
      <c r="AY42" s="748"/>
      <c r="AZ42" s="738">
        <v>846478</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355</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3328867</v>
      </c>
      <c r="CS42" s="648"/>
      <c r="CT42" s="648"/>
      <c r="CU42" s="648"/>
      <c r="CV42" s="648"/>
      <c r="CW42" s="648"/>
      <c r="CX42" s="648"/>
      <c r="CY42" s="649"/>
      <c r="CZ42" s="652">
        <v>23</v>
      </c>
      <c r="DA42" s="653"/>
      <c r="DB42" s="653"/>
      <c r="DC42" s="665"/>
      <c r="DD42" s="656">
        <v>308912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356</v>
      </c>
      <c r="C43" s="689"/>
      <c r="D43" s="689"/>
      <c r="E43" s="689"/>
      <c r="F43" s="689"/>
      <c r="G43" s="689"/>
      <c r="H43" s="689"/>
      <c r="I43" s="689"/>
      <c r="J43" s="689"/>
      <c r="K43" s="689"/>
      <c r="L43" s="689"/>
      <c r="M43" s="689"/>
      <c r="N43" s="689"/>
      <c r="O43" s="689"/>
      <c r="P43" s="689"/>
      <c r="Q43" s="690"/>
      <c r="R43" s="738">
        <v>14907633</v>
      </c>
      <c r="S43" s="739"/>
      <c r="T43" s="739"/>
      <c r="U43" s="739"/>
      <c r="V43" s="739"/>
      <c r="W43" s="739"/>
      <c r="X43" s="739"/>
      <c r="Y43" s="740"/>
      <c r="Z43" s="741">
        <v>100</v>
      </c>
      <c r="AA43" s="741"/>
      <c r="AB43" s="741"/>
      <c r="AC43" s="741"/>
      <c r="AD43" s="742">
        <v>5899197</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29691</v>
      </c>
      <c r="CS43" s="672"/>
      <c r="CT43" s="672"/>
      <c r="CU43" s="672"/>
      <c r="CV43" s="672"/>
      <c r="CW43" s="672"/>
      <c r="CX43" s="672"/>
      <c r="CY43" s="673"/>
      <c r="CZ43" s="652">
        <v>0.2</v>
      </c>
      <c r="DA43" s="684"/>
      <c r="DB43" s="684"/>
      <c r="DC43" s="686"/>
      <c r="DD43" s="656">
        <v>29691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3115849</v>
      </c>
      <c r="CS44" s="648"/>
      <c r="CT44" s="648"/>
      <c r="CU44" s="648"/>
      <c r="CV44" s="648"/>
      <c r="CW44" s="648"/>
      <c r="CX44" s="648"/>
      <c r="CY44" s="649"/>
      <c r="CZ44" s="652">
        <v>21.5</v>
      </c>
      <c r="DA44" s="653"/>
      <c r="DB44" s="653"/>
      <c r="DC44" s="665"/>
      <c r="DD44" s="656">
        <v>282810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480744</v>
      </c>
      <c r="CS45" s="672"/>
      <c r="CT45" s="672"/>
      <c r="CU45" s="672"/>
      <c r="CV45" s="672"/>
      <c r="CW45" s="672"/>
      <c r="CX45" s="672"/>
      <c r="CY45" s="673"/>
      <c r="CZ45" s="652">
        <v>3.3</v>
      </c>
      <c r="DA45" s="684"/>
      <c r="DB45" s="684"/>
      <c r="DC45" s="686"/>
      <c r="DD45" s="656">
        <v>27441</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2626635</v>
      </c>
      <c r="CS46" s="648"/>
      <c r="CT46" s="648"/>
      <c r="CU46" s="648"/>
      <c r="CV46" s="648"/>
      <c r="CW46" s="648"/>
      <c r="CX46" s="648"/>
      <c r="CY46" s="649"/>
      <c r="CZ46" s="652">
        <v>18.100000000000001</v>
      </c>
      <c r="DA46" s="653"/>
      <c r="DB46" s="653"/>
      <c r="DC46" s="665"/>
      <c r="DD46" s="656">
        <v>246899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213018</v>
      </c>
      <c r="CS47" s="672"/>
      <c r="CT47" s="672"/>
      <c r="CU47" s="672"/>
      <c r="CV47" s="672"/>
      <c r="CW47" s="672"/>
      <c r="CX47" s="672"/>
      <c r="CY47" s="673"/>
      <c r="CZ47" s="652">
        <v>1.5</v>
      </c>
      <c r="DA47" s="684"/>
      <c r="DB47" s="684"/>
      <c r="DC47" s="686"/>
      <c r="DD47" s="656">
        <v>26102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131</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14496130</v>
      </c>
      <c r="CS49" s="718"/>
      <c r="CT49" s="718"/>
      <c r="CU49" s="718"/>
      <c r="CV49" s="718"/>
      <c r="CW49" s="718"/>
      <c r="CX49" s="718"/>
      <c r="CY49" s="749"/>
      <c r="CZ49" s="743">
        <v>100</v>
      </c>
      <c r="DA49" s="750"/>
      <c r="DB49" s="750"/>
      <c r="DC49" s="751"/>
      <c r="DD49" s="752">
        <v>7452810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c/4lp5SlwfFFGcIbctkjC+beigfJVECQyY33B8bxSXfbNNR7OOJmZeGdzHBvh5JC3dmeZFrNeoBWIQJPAqJEA==" saltValue="Nz6qo5+Xv3XQtIbvCx/U9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2" zoomScale="60" zoomScaleNormal="60" zoomScaleSheetLayoutView="70" workbookViewId="0">
      <selection activeCell="AU95" sqref="AU9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14867</v>
      </c>
      <c r="R7" s="783"/>
      <c r="S7" s="783"/>
      <c r="T7" s="783"/>
      <c r="U7" s="783"/>
      <c r="V7" s="783">
        <v>14479</v>
      </c>
      <c r="W7" s="783"/>
      <c r="X7" s="783"/>
      <c r="Y7" s="783"/>
      <c r="Z7" s="783"/>
      <c r="AA7" s="783">
        <v>388</v>
      </c>
      <c r="AB7" s="783"/>
      <c r="AC7" s="783"/>
      <c r="AD7" s="783"/>
      <c r="AE7" s="784"/>
      <c r="AF7" s="785">
        <v>214</v>
      </c>
      <c r="AG7" s="786"/>
      <c r="AH7" s="786"/>
      <c r="AI7" s="786"/>
      <c r="AJ7" s="787"/>
      <c r="AK7" s="822">
        <v>697</v>
      </c>
      <c r="AL7" s="823"/>
      <c r="AM7" s="823"/>
      <c r="AN7" s="823"/>
      <c r="AO7" s="823"/>
      <c r="AP7" s="823">
        <v>14955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613</v>
      </c>
      <c r="BT7" s="827"/>
      <c r="BU7" s="827"/>
      <c r="BV7" s="827"/>
      <c r="BW7" s="827"/>
      <c r="BX7" s="827"/>
      <c r="BY7" s="827"/>
      <c r="BZ7" s="827"/>
      <c r="CA7" s="827"/>
      <c r="CB7" s="827"/>
      <c r="CC7" s="827"/>
      <c r="CD7" s="827"/>
      <c r="CE7" s="827"/>
      <c r="CF7" s="827"/>
      <c r="CG7" s="828"/>
      <c r="CH7" s="819">
        <v>18</v>
      </c>
      <c r="CI7" s="820"/>
      <c r="CJ7" s="820"/>
      <c r="CK7" s="820"/>
      <c r="CL7" s="821"/>
      <c r="CM7" s="819">
        <v>2191</v>
      </c>
      <c r="CN7" s="820"/>
      <c r="CO7" s="820"/>
      <c r="CP7" s="820"/>
      <c r="CQ7" s="821"/>
      <c r="CR7" s="819">
        <v>5</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c r="A8" s="263">
        <v>2</v>
      </c>
      <c r="B8" s="803" t="s">
        <v>390</v>
      </c>
      <c r="C8" s="804"/>
      <c r="D8" s="804"/>
      <c r="E8" s="804"/>
      <c r="F8" s="804"/>
      <c r="G8" s="804"/>
      <c r="H8" s="804"/>
      <c r="I8" s="804"/>
      <c r="J8" s="804"/>
      <c r="K8" s="804"/>
      <c r="L8" s="804"/>
      <c r="M8" s="804"/>
      <c r="N8" s="804"/>
      <c r="O8" s="804"/>
      <c r="P8" s="805"/>
      <c r="Q8" s="806">
        <v>45</v>
      </c>
      <c r="R8" s="807"/>
      <c r="S8" s="807"/>
      <c r="T8" s="807"/>
      <c r="U8" s="807"/>
      <c r="V8" s="807">
        <v>22</v>
      </c>
      <c r="W8" s="807"/>
      <c r="X8" s="807"/>
      <c r="Y8" s="807"/>
      <c r="Z8" s="807"/>
      <c r="AA8" s="807">
        <v>24</v>
      </c>
      <c r="AB8" s="807"/>
      <c r="AC8" s="807"/>
      <c r="AD8" s="807"/>
      <c r="AE8" s="808"/>
      <c r="AF8" s="809">
        <v>24</v>
      </c>
      <c r="AG8" s="810"/>
      <c r="AH8" s="810"/>
      <c r="AI8" s="810"/>
      <c r="AJ8" s="811"/>
      <c r="AK8" s="812" t="s">
        <v>597</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392</v>
      </c>
      <c r="B23" s="838" t="s">
        <v>393</v>
      </c>
      <c r="C23" s="839"/>
      <c r="D23" s="839"/>
      <c r="E23" s="839"/>
      <c r="F23" s="839"/>
      <c r="G23" s="839"/>
      <c r="H23" s="839"/>
      <c r="I23" s="839"/>
      <c r="J23" s="839"/>
      <c r="K23" s="839"/>
      <c r="L23" s="839"/>
      <c r="M23" s="839"/>
      <c r="N23" s="839"/>
      <c r="O23" s="839"/>
      <c r="P23" s="840"/>
      <c r="Q23" s="841">
        <v>14912</v>
      </c>
      <c r="R23" s="842"/>
      <c r="S23" s="842"/>
      <c r="T23" s="842"/>
      <c r="U23" s="842"/>
      <c r="V23" s="842">
        <v>14501</v>
      </c>
      <c r="W23" s="842"/>
      <c r="X23" s="842"/>
      <c r="Y23" s="842"/>
      <c r="Z23" s="842"/>
      <c r="AA23" s="842">
        <v>412</v>
      </c>
      <c r="AB23" s="842"/>
      <c r="AC23" s="842"/>
      <c r="AD23" s="842"/>
      <c r="AE23" s="843"/>
      <c r="AF23" s="844">
        <v>237</v>
      </c>
      <c r="AG23" s="842"/>
      <c r="AH23" s="842"/>
      <c r="AI23" s="842"/>
      <c r="AJ23" s="845"/>
      <c r="AK23" s="846"/>
      <c r="AL23" s="847"/>
      <c r="AM23" s="847"/>
      <c r="AN23" s="847"/>
      <c r="AO23" s="847"/>
      <c r="AP23" s="842">
        <v>14955</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591</v>
      </c>
      <c r="R28" s="871"/>
      <c r="S28" s="871"/>
      <c r="T28" s="871"/>
      <c r="U28" s="871"/>
      <c r="V28" s="871">
        <v>586</v>
      </c>
      <c r="W28" s="871"/>
      <c r="X28" s="871"/>
      <c r="Y28" s="871"/>
      <c r="Z28" s="871"/>
      <c r="AA28" s="871">
        <v>6</v>
      </c>
      <c r="AB28" s="871"/>
      <c r="AC28" s="871"/>
      <c r="AD28" s="871"/>
      <c r="AE28" s="872"/>
      <c r="AF28" s="873">
        <v>6</v>
      </c>
      <c r="AG28" s="871"/>
      <c r="AH28" s="871"/>
      <c r="AI28" s="871"/>
      <c r="AJ28" s="874"/>
      <c r="AK28" s="875">
        <v>105</v>
      </c>
      <c r="AL28" s="866"/>
      <c r="AM28" s="866"/>
      <c r="AN28" s="866"/>
      <c r="AO28" s="866"/>
      <c r="AP28" s="866" t="s">
        <v>597</v>
      </c>
      <c r="AQ28" s="866"/>
      <c r="AR28" s="866"/>
      <c r="AS28" s="866"/>
      <c r="AT28" s="866"/>
      <c r="AU28" s="866" t="s">
        <v>597</v>
      </c>
      <c r="AV28" s="866"/>
      <c r="AW28" s="866"/>
      <c r="AX28" s="866"/>
      <c r="AY28" s="866"/>
      <c r="AZ28" s="867" t="s">
        <v>597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2593</v>
      </c>
      <c r="R29" s="807"/>
      <c r="S29" s="807"/>
      <c r="T29" s="807"/>
      <c r="U29" s="807"/>
      <c r="V29" s="807">
        <v>2516</v>
      </c>
      <c r="W29" s="807"/>
      <c r="X29" s="807"/>
      <c r="Y29" s="807"/>
      <c r="Z29" s="807"/>
      <c r="AA29" s="807">
        <v>77</v>
      </c>
      <c r="AB29" s="807"/>
      <c r="AC29" s="807"/>
      <c r="AD29" s="807"/>
      <c r="AE29" s="808"/>
      <c r="AF29" s="809">
        <v>77</v>
      </c>
      <c r="AG29" s="810"/>
      <c r="AH29" s="810"/>
      <c r="AI29" s="810"/>
      <c r="AJ29" s="811"/>
      <c r="AK29" s="878">
        <v>268</v>
      </c>
      <c r="AL29" s="879"/>
      <c r="AM29" s="879"/>
      <c r="AN29" s="879"/>
      <c r="AO29" s="879"/>
      <c r="AP29" s="879" t="s">
        <v>597</v>
      </c>
      <c r="AQ29" s="879"/>
      <c r="AR29" s="879"/>
      <c r="AS29" s="879"/>
      <c r="AT29" s="879"/>
      <c r="AU29" s="879" t="s">
        <v>597</v>
      </c>
      <c r="AV29" s="879"/>
      <c r="AW29" s="879"/>
      <c r="AX29" s="879"/>
      <c r="AY29" s="879"/>
      <c r="AZ29" s="880" t="s">
        <v>597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2653</v>
      </c>
      <c r="R30" s="807"/>
      <c r="S30" s="807"/>
      <c r="T30" s="807"/>
      <c r="U30" s="807"/>
      <c r="V30" s="807">
        <v>2652</v>
      </c>
      <c r="W30" s="807"/>
      <c r="X30" s="807"/>
      <c r="Y30" s="807"/>
      <c r="Z30" s="807"/>
      <c r="AA30" s="807">
        <v>1</v>
      </c>
      <c r="AB30" s="807"/>
      <c r="AC30" s="807"/>
      <c r="AD30" s="807"/>
      <c r="AE30" s="808"/>
      <c r="AF30" s="809">
        <v>1</v>
      </c>
      <c r="AG30" s="810"/>
      <c r="AH30" s="810"/>
      <c r="AI30" s="810"/>
      <c r="AJ30" s="811"/>
      <c r="AK30" s="878">
        <v>449</v>
      </c>
      <c r="AL30" s="879"/>
      <c r="AM30" s="879"/>
      <c r="AN30" s="879"/>
      <c r="AO30" s="879"/>
      <c r="AP30" s="879" t="s">
        <v>597</v>
      </c>
      <c r="AQ30" s="879"/>
      <c r="AR30" s="879"/>
      <c r="AS30" s="879"/>
      <c r="AT30" s="879"/>
      <c r="AU30" s="879" t="s">
        <v>597</v>
      </c>
      <c r="AV30" s="879"/>
      <c r="AW30" s="879"/>
      <c r="AX30" s="879"/>
      <c r="AY30" s="879"/>
      <c r="AZ30" s="880" t="s">
        <v>597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9</v>
      </c>
      <c r="R31" s="807"/>
      <c r="S31" s="807"/>
      <c r="T31" s="807"/>
      <c r="U31" s="807"/>
      <c r="V31" s="807">
        <v>9</v>
      </c>
      <c r="W31" s="807"/>
      <c r="X31" s="807"/>
      <c r="Y31" s="807"/>
      <c r="Z31" s="807"/>
      <c r="AA31" s="807" t="s">
        <v>597</v>
      </c>
      <c r="AB31" s="807"/>
      <c r="AC31" s="807"/>
      <c r="AD31" s="807"/>
      <c r="AE31" s="808"/>
      <c r="AF31" s="809" t="s">
        <v>131</v>
      </c>
      <c r="AG31" s="810"/>
      <c r="AH31" s="810"/>
      <c r="AI31" s="810"/>
      <c r="AJ31" s="811"/>
      <c r="AK31" s="878">
        <v>9</v>
      </c>
      <c r="AL31" s="879"/>
      <c r="AM31" s="879"/>
      <c r="AN31" s="879"/>
      <c r="AO31" s="879"/>
      <c r="AP31" s="879">
        <v>22</v>
      </c>
      <c r="AQ31" s="879"/>
      <c r="AR31" s="879"/>
      <c r="AS31" s="879"/>
      <c r="AT31" s="879"/>
      <c r="AU31" s="879">
        <v>18</v>
      </c>
      <c r="AV31" s="879"/>
      <c r="AW31" s="879"/>
      <c r="AX31" s="879"/>
      <c r="AY31" s="879"/>
      <c r="AZ31" s="880" t="s">
        <v>597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409</v>
      </c>
      <c r="C32" s="804"/>
      <c r="D32" s="804"/>
      <c r="E32" s="804"/>
      <c r="F32" s="804"/>
      <c r="G32" s="804"/>
      <c r="H32" s="804"/>
      <c r="I32" s="804"/>
      <c r="J32" s="804"/>
      <c r="K32" s="804"/>
      <c r="L32" s="804"/>
      <c r="M32" s="804"/>
      <c r="N32" s="804"/>
      <c r="O32" s="804"/>
      <c r="P32" s="805"/>
      <c r="Q32" s="806">
        <v>2105</v>
      </c>
      <c r="R32" s="807"/>
      <c r="S32" s="807"/>
      <c r="T32" s="807"/>
      <c r="U32" s="807"/>
      <c r="V32" s="807">
        <v>2027</v>
      </c>
      <c r="W32" s="807"/>
      <c r="X32" s="807"/>
      <c r="Y32" s="807"/>
      <c r="Z32" s="807"/>
      <c r="AA32" s="807">
        <v>78</v>
      </c>
      <c r="AB32" s="807"/>
      <c r="AC32" s="807"/>
      <c r="AD32" s="807"/>
      <c r="AE32" s="808"/>
      <c r="AF32" s="809">
        <v>-94</v>
      </c>
      <c r="AG32" s="810"/>
      <c r="AH32" s="810"/>
      <c r="AI32" s="810"/>
      <c r="AJ32" s="811"/>
      <c r="AK32" s="878">
        <v>556</v>
      </c>
      <c r="AL32" s="879"/>
      <c r="AM32" s="879"/>
      <c r="AN32" s="879"/>
      <c r="AO32" s="879"/>
      <c r="AP32" s="879">
        <v>1653</v>
      </c>
      <c r="AQ32" s="879"/>
      <c r="AR32" s="879"/>
      <c r="AS32" s="879"/>
      <c r="AT32" s="879"/>
      <c r="AU32" s="879">
        <v>1209</v>
      </c>
      <c r="AV32" s="879"/>
      <c r="AW32" s="879"/>
      <c r="AX32" s="879"/>
      <c r="AY32" s="879"/>
      <c r="AZ32" s="880">
        <v>6</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411</v>
      </c>
      <c r="C33" s="804"/>
      <c r="D33" s="804"/>
      <c r="E33" s="804"/>
      <c r="F33" s="804"/>
      <c r="G33" s="804"/>
      <c r="H33" s="804"/>
      <c r="I33" s="804"/>
      <c r="J33" s="804"/>
      <c r="K33" s="804"/>
      <c r="L33" s="804"/>
      <c r="M33" s="804"/>
      <c r="N33" s="804"/>
      <c r="O33" s="804"/>
      <c r="P33" s="805"/>
      <c r="Q33" s="806">
        <v>551</v>
      </c>
      <c r="R33" s="807"/>
      <c r="S33" s="807"/>
      <c r="T33" s="807"/>
      <c r="U33" s="807"/>
      <c r="V33" s="807">
        <v>518</v>
      </c>
      <c r="W33" s="807"/>
      <c r="X33" s="807"/>
      <c r="Y33" s="807"/>
      <c r="Z33" s="807"/>
      <c r="AA33" s="807">
        <v>33</v>
      </c>
      <c r="AB33" s="807"/>
      <c r="AC33" s="807"/>
      <c r="AD33" s="807"/>
      <c r="AE33" s="808"/>
      <c r="AF33" s="809">
        <v>709</v>
      </c>
      <c r="AG33" s="810"/>
      <c r="AH33" s="810"/>
      <c r="AI33" s="810"/>
      <c r="AJ33" s="811"/>
      <c r="AK33" s="878">
        <v>49</v>
      </c>
      <c r="AL33" s="879"/>
      <c r="AM33" s="879"/>
      <c r="AN33" s="879"/>
      <c r="AO33" s="879"/>
      <c r="AP33" s="879">
        <v>1496</v>
      </c>
      <c r="AQ33" s="879"/>
      <c r="AR33" s="879"/>
      <c r="AS33" s="879"/>
      <c r="AT33" s="879"/>
      <c r="AU33" s="879">
        <v>229</v>
      </c>
      <c r="AV33" s="879"/>
      <c r="AW33" s="879"/>
      <c r="AX33" s="879"/>
      <c r="AY33" s="879"/>
      <c r="AZ33" s="880" t="s">
        <v>597</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413</v>
      </c>
      <c r="C34" s="804"/>
      <c r="D34" s="804"/>
      <c r="E34" s="804"/>
      <c r="F34" s="804"/>
      <c r="G34" s="804"/>
      <c r="H34" s="804"/>
      <c r="I34" s="804"/>
      <c r="J34" s="804"/>
      <c r="K34" s="804"/>
      <c r="L34" s="804"/>
      <c r="M34" s="804"/>
      <c r="N34" s="804"/>
      <c r="O34" s="804"/>
      <c r="P34" s="805"/>
      <c r="Q34" s="806">
        <v>75</v>
      </c>
      <c r="R34" s="807"/>
      <c r="S34" s="807"/>
      <c r="T34" s="807"/>
      <c r="U34" s="807"/>
      <c r="V34" s="807">
        <v>67</v>
      </c>
      <c r="W34" s="807"/>
      <c r="X34" s="807"/>
      <c r="Y34" s="807"/>
      <c r="Z34" s="807"/>
      <c r="AA34" s="807">
        <v>8</v>
      </c>
      <c r="AB34" s="807"/>
      <c r="AC34" s="807"/>
      <c r="AD34" s="807"/>
      <c r="AE34" s="808"/>
      <c r="AF34" s="809">
        <v>8</v>
      </c>
      <c r="AG34" s="810"/>
      <c r="AH34" s="810"/>
      <c r="AI34" s="810"/>
      <c r="AJ34" s="811"/>
      <c r="AK34" s="878">
        <v>9</v>
      </c>
      <c r="AL34" s="879"/>
      <c r="AM34" s="879"/>
      <c r="AN34" s="879"/>
      <c r="AO34" s="879"/>
      <c r="AP34" s="879">
        <v>45</v>
      </c>
      <c r="AQ34" s="879"/>
      <c r="AR34" s="879"/>
      <c r="AS34" s="879"/>
      <c r="AT34" s="879"/>
      <c r="AU34" s="879">
        <v>32</v>
      </c>
      <c r="AV34" s="879"/>
      <c r="AW34" s="879"/>
      <c r="AX34" s="879"/>
      <c r="AY34" s="879"/>
      <c r="AZ34" s="880" t="s">
        <v>597</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392</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707</v>
      </c>
      <c r="AG63" s="890"/>
      <c r="AH63" s="890"/>
      <c r="AI63" s="890"/>
      <c r="AJ63" s="891"/>
      <c r="AK63" s="892"/>
      <c r="AL63" s="887"/>
      <c r="AM63" s="887"/>
      <c r="AN63" s="887"/>
      <c r="AO63" s="887"/>
      <c r="AP63" s="890">
        <v>3216</v>
      </c>
      <c r="AQ63" s="890"/>
      <c r="AR63" s="890"/>
      <c r="AS63" s="890"/>
      <c r="AT63" s="890"/>
      <c r="AU63" s="890">
        <v>1488</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400</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598</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597</v>
      </c>
      <c r="AQ68" s="914"/>
      <c r="AR68" s="914"/>
      <c r="AS68" s="914"/>
      <c r="AT68" s="914"/>
      <c r="AU68" s="914" t="s">
        <v>597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599</v>
      </c>
      <c r="C69" s="922"/>
      <c r="D69" s="922"/>
      <c r="E69" s="922"/>
      <c r="F69" s="922"/>
      <c r="G69" s="922"/>
      <c r="H69" s="922"/>
      <c r="I69" s="922"/>
      <c r="J69" s="922"/>
      <c r="K69" s="922"/>
      <c r="L69" s="922"/>
      <c r="M69" s="922"/>
      <c r="N69" s="922"/>
      <c r="O69" s="922"/>
      <c r="P69" s="923"/>
      <c r="Q69" s="924">
        <v>388</v>
      </c>
      <c r="R69" s="879"/>
      <c r="S69" s="879"/>
      <c r="T69" s="879"/>
      <c r="U69" s="879"/>
      <c r="V69" s="879">
        <v>358</v>
      </c>
      <c r="W69" s="879"/>
      <c r="X69" s="879"/>
      <c r="Y69" s="879"/>
      <c r="Z69" s="879"/>
      <c r="AA69" s="879">
        <v>30</v>
      </c>
      <c r="AB69" s="879"/>
      <c r="AC69" s="879"/>
      <c r="AD69" s="879"/>
      <c r="AE69" s="879"/>
      <c r="AF69" s="879">
        <v>30</v>
      </c>
      <c r="AG69" s="879"/>
      <c r="AH69" s="879"/>
      <c r="AI69" s="879"/>
      <c r="AJ69" s="879"/>
      <c r="AK69" s="879">
        <v>21</v>
      </c>
      <c r="AL69" s="879"/>
      <c r="AM69" s="879"/>
      <c r="AN69" s="879"/>
      <c r="AO69" s="879"/>
      <c r="AP69" s="879">
        <v>127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600</v>
      </c>
      <c r="C70" s="922"/>
      <c r="D70" s="922"/>
      <c r="E70" s="922"/>
      <c r="F70" s="922"/>
      <c r="G70" s="922"/>
      <c r="H70" s="922"/>
      <c r="I70" s="922"/>
      <c r="J70" s="922"/>
      <c r="K70" s="922"/>
      <c r="L70" s="922"/>
      <c r="M70" s="922"/>
      <c r="N70" s="922"/>
      <c r="O70" s="922"/>
      <c r="P70" s="923"/>
      <c r="Q70" s="924">
        <v>354</v>
      </c>
      <c r="R70" s="879"/>
      <c r="S70" s="879"/>
      <c r="T70" s="879"/>
      <c r="U70" s="879"/>
      <c r="V70" s="879">
        <v>357</v>
      </c>
      <c r="W70" s="879"/>
      <c r="X70" s="879"/>
      <c r="Y70" s="879"/>
      <c r="Z70" s="879"/>
      <c r="AA70" s="879">
        <v>5</v>
      </c>
      <c r="AB70" s="879"/>
      <c r="AC70" s="879"/>
      <c r="AD70" s="879"/>
      <c r="AE70" s="879"/>
      <c r="AF70" s="879">
        <v>5</v>
      </c>
      <c r="AG70" s="879"/>
      <c r="AH70" s="879"/>
      <c r="AI70" s="879"/>
      <c r="AJ70" s="879"/>
      <c r="AK70" s="879" t="s">
        <v>597</v>
      </c>
      <c r="AL70" s="879"/>
      <c r="AM70" s="879"/>
      <c r="AN70" s="879"/>
      <c r="AO70" s="879"/>
      <c r="AP70" s="879">
        <v>13</v>
      </c>
      <c r="AQ70" s="879"/>
      <c r="AR70" s="879"/>
      <c r="AS70" s="879"/>
      <c r="AT70" s="879"/>
      <c r="AU70" s="879">
        <v>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601</v>
      </c>
      <c r="C71" s="922"/>
      <c r="D71" s="922"/>
      <c r="E71" s="922"/>
      <c r="F71" s="922"/>
      <c r="G71" s="922"/>
      <c r="H71" s="922"/>
      <c r="I71" s="922"/>
      <c r="J71" s="922"/>
      <c r="K71" s="922"/>
      <c r="L71" s="922"/>
      <c r="M71" s="922"/>
      <c r="N71" s="922"/>
      <c r="O71" s="922"/>
      <c r="P71" s="923"/>
      <c r="Q71" s="924">
        <v>749</v>
      </c>
      <c r="R71" s="879"/>
      <c r="S71" s="879"/>
      <c r="T71" s="879"/>
      <c r="U71" s="879"/>
      <c r="V71" s="879">
        <v>741</v>
      </c>
      <c r="W71" s="879"/>
      <c r="X71" s="879"/>
      <c r="Y71" s="879"/>
      <c r="Z71" s="879"/>
      <c r="AA71" s="879">
        <v>8</v>
      </c>
      <c r="AB71" s="879"/>
      <c r="AC71" s="879"/>
      <c r="AD71" s="879"/>
      <c r="AE71" s="879"/>
      <c r="AF71" s="879">
        <v>8</v>
      </c>
      <c r="AG71" s="879"/>
      <c r="AH71" s="879"/>
      <c r="AI71" s="879"/>
      <c r="AJ71" s="879"/>
      <c r="AK71" s="879">
        <v>17</v>
      </c>
      <c r="AL71" s="879"/>
      <c r="AM71" s="879"/>
      <c r="AN71" s="879"/>
      <c r="AO71" s="879"/>
      <c r="AP71" s="879">
        <v>723</v>
      </c>
      <c r="AQ71" s="879"/>
      <c r="AR71" s="879"/>
      <c r="AS71" s="879"/>
      <c r="AT71" s="879"/>
      <c r="AU71" s="879">
        <v>614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602</v>
      </c>
      <c r="C72" s="922"/>
      <c r="D72" s="922"/>
      <c r="E72" s="922"/>
      <c r="F72" s="922"/>
      <c r="G72" s="922"/>
      <c r="H72" s="922"/>
      <c r="I72" s="922"/>
      <c r="J72" s="922"/>
      <c r="K72" s="922"/>
      <c r="L72" s="922"/>
      <c r="M72" s="922"/>
      <c r="N72" s="922"/>
      <c r="O72" s="922"/>
      <c r="P72" s="923"/>
      <c r="Q72" s="924">
        <v>131</v>
      </c>
      <c r="R72" s="879"/>
      <c r="S72" s="879"/>
      <c r="T72" s="879"/>
      <c r="U72" s="879"/>
      <c r="V72" s="879">
        <v>129</v>
      </c>
      <c r="W72" s="879"/>
      <c r="X72" s="879"/>
      <c r="Y72" s="879"/>
      <c r="Z72" s="879"/>
      <c r="AA72" s="879">
        <v>3</v>
      </c>
      <c r="AB72" s="879"/>
      <c r="AC72" s="879"/>
      <c r="AD72" s="879"/>
      <c r="AE72" s="879"/>
      <c r="AF72" s="879">
        <v>3</v>
      </c>
      <c r="AG72" s="879"/>
      <c r="AH72" s="879"/>
      <c r="AI72" s="879"/>
      <c r="AJ72" s="879"/>
      <c r="AK72" s="879" t="s">
        <v>597</v>
      </c>
      <c r="AL72" s="879"/>
      <c r="AM72" s="879"/>
      <c r="AN72" s="879"/>
      <c r="AO72" s="879"/>
      <c r="AP72" s="879" t="s">
        <v>597</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603</v>
      </c>
      <c r="C73" s="922"/>
      <c r="D73" s="922"/>
      <c r="E73" s="922"/>
      <c r="F73" s="922"/>
      <c r="G73" s="922"/>
      <c r="H73" s="922"/>
      <c r="I73" s="922"/>
      <c r="J73" s="922"/>
      <c r="K73" s="922"/>
      <c r="L73" s="922"/>
      <c r="M73" s="922"/>
      <c r="N73" s="922"/>
      <c r="O73" s="922"/>
      <c r="P73" s="923"/>
      <c r="Q73" s="924">
        <v>106</v>
      </c>
      <c r="R73" s="879"/>
      <c r="S73" s="879"/>
      <c r="T73" s="879"/>
      <c r="U73" s="879"/>
      <c r="V73" s="879">
        <v>106</v>
      </c>
      <c r="W73" s="879"/>
      <c r="X73" s="879"/>
      <c r="Y73" s="879"/>
      <c r="Z73" s="879"/>
      <c r="AA73" s="879" t="s">
        <v>597</v>
      </c>
      <c r="AB73" s="879"/>
      <c r="AC73" s="879"/>
      <c r="AD73" s="879"/>
      <c r="AE73" s="879"/>
      <c r="AF73" s="879" t="s">
        <v>597</v>
      </c>
      <c r="AG73" s="879"/>
      <c r="AH73" s="879"/>
      <c r="AI73" s="879"/>
      <c r="AJ73" s="879"/>
      <c r="AK73" s="879">
        <v>9</v>
      </c>
      <c r="AL73" s="879"/>
      <c r="AM73" s="879"/>
      <c r="AN73" s="879"/>
      <c r="AO73" s="879"/>
      <c r="AP73" s="879" t="s">
        <v>597</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604</v>
      </c>
      <c r="C74" s="922"/>
      <c r="D74" s="922"/>
      <c r="E74" s="922"/>
      <c r="F74" s="922"/>
      <c r="G74" s="922"/>
      <c r="H74" s="922"/>
      <c r="I74" s="922"/>
      <c r="J74" s="922"/>
      <c r="K74" s="922"/>
      <c r="L74" s="922"/>
      <c r="M74" s="922"/>
      <c r="N74" s="922"/>
      <c r="O74" s="922"/>
      <c r="P74" s="923"/>
      <c r="Q74" s="924">
        <v>492</v>
      </c>
      <c r="R74" s="879"/>
      <c r="S74" s="879"/>
      <c r="T74" s="879"/>
      <c r="U74" s="879"/>
      <c r="V74" s="879">
        <v>469</v>
      </c>
      <c r="W74" s="879"/>
      <c r="X74" s="879"/>
      <c r="Y74" s="879"/>
      <c r="Z74" s="879"/>
      <c r="AA74" s="879">
        <v>9</v>
      </c>
      <c r="AB74" s="879"/>
      <c r="AC74" s="879"/>
      <c r="AD74" s="879"/>
      <c r="AE74" s="879"/>
      <c r="AF74" s="879">
        <v>9</v>
      </c>
      <c r="AG74" s="879"/>
      <c r="AH74" s="879"/>
      <c r="AI74" s="879"/>
      <c r="AJ74" s="879"/>
      <c r="AK74" s="879" t="s">
        <v>597</v>
      </c>
      <c r="AL74" s="879"/>
      <c r="AM74" s="879"/>
      <c r="AN74" s="879"/>
      <c r="AO74" s="879"/>
      <c r="AP74" s="879">
        <v>595</v>
      </c>
      <c r="AQ74" s="879"/>
      <c r="AR74" s="879"/>
      <c r="AS74" s="879"/>
      <c r="AT74" s="879"/>
      <c r="AU74" s="879">
        <v>47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605</v>
      </c>
      <c r="C75" s="922"/>
      <c r="D75" s="922"/>
      <c r="E75" s="922"/>
      <c r="F75" s="922"/>
      <c r="G75" s="922"/>
      <c r="H75" s="922"/>
      <c r="I75" s="922"/>
      <c r="J75" s="922"/>
      <c r="K75" s="922"/>
      <c r="L75" s="922"/>
      <c r="M75" s="922"/>
      <c r="N75" s="922"/>
      <c r="O75" s="922"/>
      <c r="P75" s="923"/>
      <c r="Q75" s="927">
        <v>51</v>
      </c>
      <c r="R75" s="928"/>
      <c r="S75" s="928"/>
      <c r="T75" s="928"/>
      <c r="U75" s="878"/>
      <c r="V75" s="929">
        <v>48</v>
      </c>
      <c r="W75" s="928"/>
      <c r="X75" s="928"/>
      <c r="Y75" s="928"/>
      <c r="Z75" s="878"/>
      <c r="AA75" s="929">
        <v>3</v>
      </c>
      <c r="AB75" s="928"/>
      <c r="AC75" s="928"/>
      <c r="AD75" s="928"/>
      <c r="AE75" s="878"/>
      <c r="AF75" s="929">
        <v>3</v>
      </c>
      <c r="AG75" s="928"/>
      <c r="AH75" s="928"/>
      <c r="AI75" s="928"/>
      <c r="AJ75" s="878"/>
      <c r="AK75" s="929">
        <v>7</v>
      </c>
      <c r="AL75" s="928"/>
      <c r="AM75" s="928"/>
      <c r="AN75" s="928"/>
      <c r="AO75" s="878"/>
      <c r="AP75" s="929" t="s">
        <v>597</v>
      </c>
      <c r="AQ75" s="928"/>
      <c r="AR75" s="928"/>
      <c r="AS75" s="928"/>
      <c r="AT75" s="878"/>
      <c r="AU75" s="929" t="s">
        <v>597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606</v>
      </c>
      <c r="C76" s="922"/>
      <c r="D76" s="922"/>
      <c r="E76" s="922"/>
      <c r="F76" s="922"/>
      <c r="G76" s="922"/>
      <c r="H76" s="922"/>
      <c r="I76" s="922"/>
      <c r="J76" s="922"/>
      <c r="K76" s="922"/>
      <c r="L76" s="922"/>
      <c r="M76" s="922"/>
      <c r="N76" s="922"/>
      <c r="O76" s="922"/>
      <c r="P76" s="923"/>
      <c r="Q76" s="927">
        <v>8</v>
      </c>
      <c r="R76" s="928"/>
      <c r="S76" s="928"/>
      <c r="T76" s="928"/>
      <c r="U76" s="878"/>
      <c r="V76" s="929">
        <v>7</v>
      </c>
      <c r="W76" s="928"/>
      <c r="X76" s="928"/>
      <c r="Y76" s="928"/>
      <c r="Z76" s="878"/>
      <c r="AA76" s="929">
        <v>1</v>
      </c>
      <c r="AB76" s="928"/>
      <c r="AC76" s="928"/>
      <c r="AD76" s="928"/>
      <c r="AE76" s="878"/>
      <c r="AF76" s="929">
        <v>1</v>
      </c>
      <c r="AG76" s="928"/>
      <c r="AH76" s="928"/>
      <c r="AI76" s="928"/>
      <c r="AJ76" s="878"/>
      <c r="AK76" s="929" t="s">
        <v>597</v>
      </c>
      <c r="AL76" s="928"/>
      <c r="AM76" s="928"/>
      <c r="AN76" s="928"/>
      <c r="AO76" s="878"/>
      <c r="AP76" s="929" t="s">
        <v>597</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t="s">
        <v>607</v>
      </c>
      <c r="C77" s="922"/>
      <c r="D77" s="922"/>
      <c r="E77" s="922"/>
      <c r="F77" s="922"/>
      <c r="G77" s="922"/>
      <c r="H77" s="922"/>
      <c r="I77" s="922"/>
      <c r="J77" s="922"/>
      <c r="K77" s="922"/>
      <c r="L77" s="922"/>
      <c r="M77" s="922"/>
      <c r="N77" s="922"/>
      <c r="O77" s="922"/>
      <c r="P77" s="923"/>
      <c r="Q77" s="927">
        <v>58</v>
      </c>
      <c r="R77" s="928"/>
      <c r="S77" s="928"/>
      <c r="T77" s="928"/>
      <c r="U77" s="878"/>
      <c r="V77" s="929">
        <v>54</v>
      </c>
      <c r="W77" s="928"/>
      <c r="X77" s="928"/>
      <c r="Y77" s="928"/>
      <c r="Z77" s="878"/>
      <c r="AA77" s="929">
        <v>13</v>
      </c>
      <c r="AB77" s="928"/>
      <c r="AC77" s="928"/>
      <c r="AD77" s="928"/>
      <c r="AE77" s="878"/>
      <c r="AF77" s="929">
        <v>13</v>
      </c>
      <c r="AG77" s="928"/>
      <c r="AH77" s="928"/>
      <c r="AI77" s="928"/>
      <c r="AJ77" s="878"/>
      <c r="AK77" s="929" t="s">
        <v>597</v>
      </c>
      <c r="AL77" s="928"/>
      <c r="AM77" s="928"/>
      <c r="AN77" s="928"/>
      <c r="AO77" s="878"/>
      <c r="AP77" s="929">
        <v>0</v>
      </c>
      <c r="AQ77" s="928"/>
      <c r="AR77" s="928"/>
      <c r="AS77" s="928"/>
      <c r="AT77" s="878"/>
      <c r="AU77" s="929" t="s">
        <v>597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t="s">
        <v>608</v>
      </c>
      <c r="C78" s="922"/>
      <c r="D78" s="922"/>
      <c r="E78" s="922"/>
      <c r="F78" s="922"/>
      <c r="G78" s="922"/>
      <c r="H78" s="922"/>
      <c r="I78" s="922"/>
      <c r="J78" s="922"/>
      <c r="K78" s="922"/>
      <c r="L78" s="922"/>
      <c r="M78" s="922"/>
      <c r="N78" s="922"/>
      <c r="O78" s="922"/>
      <c r="P78" s="923"/>
      <c r="Q78" s="924">
        <v>126</v>
      </c>
      <c r="R78" s="879"/>
      <c r="S78" s="879"/>
      <c r="T78" s="879"/>
      <c r="U78" s="879"/>
      <c r="V78" s="879">
        <v>123</v>
      </c>
      <c r="W78" s="879"/>
      <c r="X78" s="879"/>
      <c r="Y78" s="879"/>
      <c r="Z78" s="879"/>
      <c r="AA78" s="879">
        <v>3</v>
      </c>
      <c r="AB78" s="879"/>
      <c r="AC78" s="879"/>
      <c r="AD78" s="879"/>
      <c r="AE78" s="879"/>
      <c r="AF78" s="879">
        <v>3</v>
      </c>
      <c r="AG78" s="879"/>
      <c r="AH78" s="879"/>
      <c r="AI78" s="879"/>
      <c r="AJ78" s="879"/>
      <c r="AK78" s="879">
        <v>26</v>
      </c>
      <c r="AL78" s="879"/>
      <c r="AM78" s="879"/>
      <c r="AN78" s="879"/>
      <c r="AO78" s="879"/>
      <c r="AP78" s="879" t="s">
        <v>597</v>
      </c>
      <c r="AQ78" s="879"/>
      <c r="AR78" s="879"/>
      <c r="AS78" s="879"/>
      <c r="AT78" s="879"/>
      <c r="AU78" s="879" t="s">
        <v>597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t="s">
        <v>609</v>
      </c>
      <c r="C79" s="922"/>
      <c r="D79" s="922"/>
      <c r="E79" s="922"/>
      <c r="F79" s="922"/>
      <c r="G79" s="922"/>
      <c r="H79" s="922"/>
      <c r="I79" s="922"/>
      <c r="J79" s="922"/>
      <c r="K79" s="922"/>
      <c r="L79" s="922"/>
      <c r="M79" s="922"/>
      <c r="N79" s="922"/>
      <c r="O79" s="922"/>
      <c r="P79" s="923"/>
      <c r="Q79" s="924">
        <v>121</v>
      </c>
      <c r="R79" s="879"/>
      <c r="S79" s="879"/>
      <c r="T79" s="879"/>
      <c r="U79" s="879"/>
      <c r="V79" s="879">
        <v>112</v>
      </c>
      <c r="W79" s="879"/>
      <c r="X79" s="879"/>
      <c r="Y79" s="879"/>
      <c r="Z79" s="879"/>
      <c r="AA79" s="879">
        <v>8</v>
      </c>
      <c r="AB79" s="879"/>
      <c r="AC79" s="879"/>
      <c r="AD79" s="879"/>
      <c r="AE79" s="879"/>
      <c r="AF79" s="879">
        <v>8</v>
      </c>
      <c r="AG79" s="879"/>
      <c r="AH79" s="879"/>
      <c r="AI79" s="879"/>
      <c r="AJ79" s="879"/>
      <c r="AK79" s="879">
        <v>11</v>
      </c>
      <c r="AL79" s="879"/>
      <c r="AM79" s="879"/>
      <c r="AN79" s="879"/>
      <c r="AO79" s="879"/>
      <c r="AP79" s="879" t="s">
        <v>597</v>
      </c>
      <c r="AQ79" s="879"/>
      <c r="AR79" s="879"/>
      <c r="AS79" s="879"/>
      <c r="AT79" s="879"/>
      <c r="AU79" s="879" t="s">
        <v>597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t="s">
        <v>610</v>
      </c>
      <c r="C80" s="922"/>
      <c r="D80" s="922"/>
      <c r="E80" s="922"/>
      <c r="F80" s="922"/>
      <c r="G80" s="922"/>
      <c r="H80" s="922"/>
      <c r="I80" s="922"/>
      <c r="J80" s="922"/>
      <c r="K80" s="922"/>
      <c r="L80" s="922"/>
      <c r="M80" s="922"/>
      <c r="N80" s="922"/>
      <c r="O80" s="922"/>
      <c r="P80" s="923"/>
      <c r="Q80" s="924">
        <v>152261</v>
      </c>
      <c r="R80" s="879"/>
      <c r="S80" s="879"/>
      <c r="T80" s="879"/>
      <c r="U80" s="879"/>
      <c r="V80" s="879">
        <v>145343</v>
      </c>
      <c r="W80" s="879"/>
      <c r="X80" s="879"/>
      <c r="Y80" s="879"/>
      <c r="Z80" s="879"/>
      <c r="AA80" s="879">
        <v>6917</v>
      </c>
      <c r="AB80" s="879"/>
      <c r="AC80" s="879"/>
      <c r="AD80" s="879"/>
      <c r="AE80" s="879"/>
      <c r="AF80" s="879">
        <v>6917</v>
      </c>
      <c r="AG80" s="879"/>
      <c r="AH80" s="879"/>
      <c r="AI80" s="879"/>
      <c r="AJ80" s="879"/>
      <c r="AK80" s="879">
        <v>20</v>
      </c>
      <c r="AL80" s="879"/>
      <c r="AM80" s="879"/>
      <c r="AN80" s="879"/>
      <c r="AO80" s="879"/>
      <c r="AP80" s="879" t="s">
        <v>597</v>
      </c>
      <c r="AQ80" s="879"/>
      <c r="AR80" s="879"/>
      <c r="AS80" s="879"/>
      <c r="AT80" s="879"/>
      <c r="AU80" s="879" t="s">
        <v>597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t="s">
        <v>611</v>
      </c>
      <c r="C81" s="922"/>
      <c r="D81" s="922"/>
      <c r="E81" s="922"/>
      <c r="F81" s="922"/>
      <c r="G81" s="922"/>
      <c r="H81" s="922"/>
      <c r="I81" s="922"/>
      <c r="J81" s="922"/>
      <c r="K81" s="922"/>
      <c r="L81" s="922"/>
      <c r="M81" s="922"/>
      <c r="N81" s="922"/>
      <c r="O81" s="922"/>
      <c r="P81" s="923"/>
      <c r="Q81" s="927">
        <v>245</v>
      </c>
      <c r="R81" s="928"/>
      <c r="S81" s="928"/>
      <c r="T81" s="928"/>
      <c r="U81" s="878"/>
      <c r="V81" s="879">
        <v>219</v>
      </c>
      <c r="W81" s="879"/>
      <c r="X81" s="879"/>
      <c r="Y81" s="879"/>
      <c r="Z81" s="879"/>
      <c r="AA81" s="879">
        <v>26</v>
      </c>
      <c r="AB81" s="879"/>
      <c r="AC81" s="879"/>
      <c r="AD81" s="879"/>
      <c r="AE81" s="879"/>
      <c r="AF81" s="879">
        <v>26</v>
      </c>
      <c r="AG81" s="879"/>
      <c r="AH81" s="879"/>
      <c r="AI81" s="879"/>
      <c r="AJ81" s="879"/>
      <c r="AK81" s="879">
        <v>17</v>
      </c>
      <c r="AL81" s="879"/>
      <c r="AM81" s="879"/>
      <c r="AN81" s="879"/>
      <c r="AO81" s="879"/>
      <c r="AP81" s="879" t="s">
        <v>597</v>
      </c>
      <c r="AQ81" s="879"/>
      <c r="AR81" s="879"/>
      <c r="AS81" s="879"/>
      <c r="AT81" s="879"/>
      <c r="AU81" s="879" t="s">
        <v>597</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t="s">
        <v>612</v>
      </c>
      <c r="C82" s="922"/>
      <c r="D82" s="922"/>
      <c r="E82" s="922"/>
      <c r="F82" s="922"/>
      <c r="G82" s="922"/>
      <c r="H82" s="922"/>
      <c r="I82" s="922"/>
      <c r="J82" s="922"/>
      <c r="K82" s="922"/>
      <c r="L82" s="922"/>
      <c r="M82" s="922"/>
      <c r="N82" s="922"/>
      <c r="O82" s="922"/>
      <c r="P82" s="923"/>
      <c r="Q82" s="924">
        <v>2649</v>
      </c>
      <c r="R82" s="879"/>
      <c r="S82" s="879"/>
      <c r="T82" s="879"/>
      <c r="U82" s="879"/>
      <c r="V82" s="879">
        <v>2640</v>
      </c>
      <c r="W82" s="879"/>
      <c r="X82" s="879"/>
      <c r="Y82" s="879"/>
      <c r="Z82" s="879"/>
      <c r="AA82" s="879">
        <v>9</v>
      </c>
      <c r="AB82" s="879"/>
      <c r="AC82" s="879"/>
      <c r="AD82" s="879"/>
      <c r="AE82" s="879"/>
      <c r="AF82" s="879">
        <v>8</v>
      </c>
      <c r="AG82" s="879"/>
      <c r="AH82" s="879"/>
      <c r="AI82" s="879"/>
      <c r="AJ82" s="879"/>
      <c r="AK82" s="879">
        <v>111</v>
      </c>
      <c r="AL82" s="879"/>
      <c r="AM82" s="879"/>
      <c r="AN82" s="879"/>
      <c r="AO82" s="879"/>
      <c r="AP82" s="879" t="s">
        <v>597</v>
      </c>
      <c r="AQ82" s="879"/>
      <c r="AR82" s="879"/>
      <c r="AS82" s="879"/>
      <c r="AT82" s="879"/>
      <c r="AU82" s="879" t="s">
        <v>597</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392</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7990</v>
      </c>
      <c r="AG88" s="890"/>
      <c r="AH88" s="890"/>
      <c r="AI88" s="890"/>
      <c r="AJ88" s="890"/>
      <c r="AK88" s="887"/>
      <c r="AL88" s="887"/>
      <c r="AM88" s="887"/>
      <c r="AN88" s="887"/>
      <c r="AO88" s="887"/>
      <c r="AP88" s="890">
        <v>1458</v>
      </c>
      <c r="AQ88" s="890"/>
      <c r="AR88" s="890"/>
      <c r="AS88" s="890"/>
      <c r="AT88" s="890"/>
      <c r="AU88" s="890">
        <v>663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307</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307</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307</v>
      </c>
      <c r="DR109" s="943"/>
      <c r="DS109" s="943"/>
      <c r="DT109" s="943"/>
      <c r="DU109" s="944"/>
      <c r="DV109" s="942" t="s">
        <v>437</v>
      </c>
      <c r="DW109" s="943"/>
      <c r="DX109" s="943"/>
      <c r="DY109" s="943"/>
      <c r="DZ109" s="945"/>
    </row>
    <row r="110" spans="1:131" s="248" customFormat="1" ht="26.25" customHeight="1">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1383471</v>
      </c>
      <c r="AB110" s="950"/>
      <c r="AC110" s="950"/>
      <c r="AD110" s="950"/>
      <c r="AE110" s="951"/>
      <c r="AF110" s="952">
        <v>1351779</v>
      </c>
      <c r="AG110" s="950"/>
      <c r="AH110" s="950"/>
      <c r="AI110" s="950"/>
      <c r="AJ110" s="951"/>
      <c r="AK110" s="952">
        <v>1323128</v>
      </c>
      <c r="AL110" s="950"/>
      <c r="AM110" s="950"/>
      <c r="AN110" s="950"/>
      <c r="AO110" s="951"/>
      <c r="AP110" s="953">
        <v>26.6</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12469086</v>
      </c>
      <c r="BR110" s="985"/>
      <c r="BS110" s="985"/>
      <c r="BT110" s="985"/>
      <c r="BU110" s="985"/>
      <c r="BV110" s="985">
        <v>13145017</v>
      </c>
      <c r="BW110" s="985"/>
      <c r="BX110" s="985"/>
      <c r="BY110" s="985"/>
      <c r="BZ110" s="985"/>
      <c r="CA110" s="985">
        <v>14954691</v>
      </c>
      <c r="CB110" s="985"/>
      <c r="CC110" s="985"/>
      <c r="CD110" s="985"/>
      <c r="CE110" s="985"/>
      <c r="CF110" s="999">
        <v>300.5</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131</v>
      </c>
      <c r="DH110" s="985"/>
      <c r="DI110" s="985"/>
      <c r="DJ110" s="985"/>
      <c r="DK110" s="985"/>
      <c r="DL110" s="985" t="s">
        <v>443</v>
      </c>
      <c r="DM110" s="985"/>
      <c r="DN110" s="985"/>
      <c r="DO110" s="985"/>
      <c r="DP110" s="985"/>
      <c r="DQ110" s="985" t="s">
        <v>131</v>
      </c>
      <c r="DR110" s="985"/>
      <c r="DS110" s="985"/>
      <c r="DT110" s="985"/>
      <c r="DU110" s="985"/>
      <c r="DV110" s="986" t="s">
        <v>131</v>
      </c>
      <c r="DW110" s="986"/>
      <c r="DX110" s="986"/>
      <c r="DY110" s="986"/>
      <c r="DZ110" s="987"/>
    </row>
    <row r="111" spans="1:131" s="248" customFormat="1" ht="26.25" customHeight="1">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445</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121200</v>
      </c>
      <c r="BR111" s="978"/>
      <c r="BS111" s="978"/>
      <c r="BT111" s="978"/>
      <c r="BU111" s="978"/>
      <c r="BV111" s="978">
        <v>121200</v>
      </c>
      <c r="BW111" s="978"/>
      <c r="BX111" s="978"/>
      <c r="BY111" s="978"/>
      <c r="BZ111" s="978"/>
      <c r="CA111" s="978">
        <v>386689</v>
      </c>
      <c r="CB111" s="978"/>
      <c r="CC111" s="978"/>
      <c r="CD111" s="978"/>
      <c r="CE111" s="978"/>
      <c r="CF111" s="972">
        <v>7.8</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131</v>
      </c>
      <c r="DH111" s="978"/>
      <c r="DI111" s="978"/>
      <c r="DJ111" s="978"/>
      <c r="DK111" s="978"/>
      <c r="DL111" s="978" t="s">
        <v>448</v>
      </c>
      <c r="DM111" s="978"/>
      <c r="DN111" s="978"/>
      <c r="DO111" s="978"/>
      <c r="DP111" s="978"/>
      <c r="DQ111" s="978" t="s">
        <v>394</v>
      </c>
      <c r="DR111" s="978"/>
      <c r="DS111" s="978"/>
      <c r="DT111" s="978"/>
      <c r="DU111" s="978"/>
      <c r="DV111" s="979" t="s">
        <v>394</v>
      </c>
      <c r="DW111" s="979"/>
      <c r="DX111" s="979"/>
      <c r="DY111" s="979"/>
      <c r="DZ111" s="980"/>
    </row>
    <row r="112" spans="1:131" s="248" customFormat="1" ht="26.25" customHeight="1">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131</v>
      </c>
      <c r="AG112" s="1017"/>
      <c r="AH112" s="1017"/>
      <c r="AI112" s="1017"/>
      <c r="AJ112" s="1018"/>
      <c r="AK112" s="1019" t="s">
        <v>451</v>
      </c>
      <c r="AL112" s="1017"/>
      <c r="AM112" s="1017"/>
      <c r="AN112" s="1017"/>
      <c r="AO112" s="1018"/>
      <c r="AP112" s="1020" t="s">
        <v>394</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1558652</v>
      </c>
      <c r="BR112" s="978"/>
      <c r="BS112" s="978"/>
      <c r="BT112" s="978"/>
      <c r="BU112" s="978"/>
      <c r="BV112" s="978">
        <v>1514197</v>
      </c>
      <c r="BW112" s="978"/>
      <c r="BX112" s="978"/>
      <c r="BY112" s="978"/>
      <c r="BZ112" s="978"/>
      <c r="CA112" s="978">
        <v>1487320</v>
      </c>
      <c r="CB112" s="978"/>
      <c r="CC112" s="978"/>
      <c r="CD112" s="978"/>
      <c r="CE112" s="978"/>
      <c r="CF112" s="972">
        <v>29.9</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394</v>
      </c>
      <c r="DH112" s="978"/>
      <c r="DI112" s="978"/>
      <c r="DJ112" s="978"/>
      <c r="DK112" s="978"/>
      <c r="DL112" s="978" t="s">
        <v>454</v>
      </c>
      <c r="DM112" s="978"/>
      <c r="DN112" s="978"/>
      <c r="DO112" s="978"/>
      <c r="DP112" s="978"/>
      <c r="DQ112" s="978" t="s">
        <v>394</v>
      </c>
      <c r="DR112" s="978"/>
      <c r="DS112" s="978"/>
      <c r="DT112" s="978"/>
      <c r="DU112" s="978"/>
      <c r="DV112" s="979" t="s">
        <v>131</v>
      </c>
      <c r="DW112" s="979"/>
      <c r="DX112" s="979"/>
      <c r="DY112" s="979"/>
      <c r="DZ112" s="980"/>
    </row>
    <row r="113" spans="1:130" s="248" customFormat="1" ht="26.25" customHeight="1">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136979</v>
      </c>
      <c r="AB113" s="992"/>
      <c r="AC113" s="992"/>
      <c r="AD113" s="992"/>
      <c r="AE113" s="993"/>
      <c r="AF113" s="994">
        <v>176890</v>
      </c>
      <c r="AG113" s="992"/>
      <c r="AH113" s="992"/>
      <c r="AI113" s="992"/>
      <c r="AJ113" s="993"/>
      <c r="AK113" s="994">
        <v>193588</v>
      </c>
      <c r="AL113" s="992"/>
      <c r="AM113" s="992"/>
      <c r="AN113" s="992"/>
      <c r="AO113" s="993"/>
      <c r="AP113" s="995">
        <v>3.9</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969420</v>
      </c>
      <c r="BR113" s="978"/>
      <c r="BS113" s="978"/>
      <c r="BT113" s="978"/>
      <c r="BU113" s="978"/>
      <c r="BV113" s="978">
        <v>808872</v>
      </c>
      <c r="BW113" s="978"/>
      <c r="BX113" s="978"/>
      <c r="BY113" s="978"/>
      <c r="BZ113" s="978"/>
      <c r="CA113" s="978">
        <v>663871</v>
      </c>
      <c r="CB113" s="978"/>
      <c r="CC113" s="978"/>
      <c r="CD113" s="978"/>
      <c r="CE113" s="978"/>
      <c r="CF113" s="972">
        <v>13.3</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458</v>
      </c>
      <c r="DH113" s="1017"/>
      <c r="DI113" s="1017"/>
      <c r="DJ113" s="1017"/>
      <c r="DK113" s="1018"/>
      <c r="DL113" s="1019" t="s">
        <v>445</v>
      </c>
      <c r="DM113" s="1017"/>
      <c r="DN113" s="1017"/>
      <c r="DO113" s="1017"/>
      <c r="DP113" s="1018"/>
      <c r="DQ113" s="1019" t="s">
        <v>451</v>
      </c>
      <c r="DR113" s="1017"/>
      <c r="DS113" s="1017"/>
      <c r="DT113" s="1017"/>
      <c r="DU113" s="1018"/>
      <c r="DV113" s="1020" t="s">
        <v>417</v>
      </c>
      <c r="DW113" s="1021"/>
      <c r="DX113" s="1021"/>
      <c r="DY113" s="1021"/>
      <c r="DZ113" s="1022"/>
    </row>
    <row r="114" spans="1:130" s="248" customFormat="1" ht="26.25" customHeight="1">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143959</v>
      </c>
      <c r="AB114" s="1017"/>
      <c r="AC114" s="1017"/>
      <c r="AD114" s="1017"/>
      <c r="AE114" s="1018"/>
      <c r="AF114" s="1019">
        <v>154703</v>
      </c>
      <c r="AG114" s="1017"/>
      <c r="AH114" s="1017"/>
      <c r="AI114" s="1017"/>
      <c r="AJ114" s="1018"/>
      <c r="AK114" s="1019">
        <v>135258</v>
      </c>
      <c r="AL114" s="1017"/>
      <c r="AM114" s="1017"/>
      <c r="AN114" s="1017"/>
      <c r="AO114" s="1018"/>
      <c r="AP114" s="1020">
        <v>2.7</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1342816</v>
      </c>
      <c r="BR114" s="978"/>
      <c r="BS114" s="978"/>
      <c r="BT114" s="978"/>
      <c r="BU114" s="978"/>
      <c r="BV114" s="978">
        <v>1261768</v>
      </c>
      <c r="BW114" s="978"/>
      <c r="BX114" s="978"/>
      <c r="BY114" s="978"/>
      <c r="BZ114" s="978"/>
      <c r="CA114" s="978">
        <v>1087791</v>
      </c>
      <c r="CB114" s="978"/>
      <c r="CC114" s="978"/>
      <c r="CD114" s="978"/>
      <c r="CE114" s="978"/>
      <c r="CF114" s="972">
        <v>21.9</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417</v>
      </c>
      <c r="DH114" s="1017"/>
      <c r="DI114" s="1017"/>
      <c r="DJ114" s="1017"/>
      <c r="DK114" s="1018"/>
      <c r="DL114" s="1019" t="s">
        <v>417</v>
      </c>
      <c r="DM114" s="1017"/>
      <c r="DN114" s="1017"/>
      <c r="DO114" s="1017"/>
      <c r="DP114" s="1018"/>
      <c r="DQ114" s="1019" t="s">
        <v>454</v>
      </c>
      <c r="DR114" s="1017"/>
      <c r="DS114" s="1017"/>
      <c r="DT114" s="1017"/>
      <c r="DU114" s="1018"/>
      <c r="DV114" s="1020" t="s">
        <v>394</v>
      </c>
      <c r="DW114" s="1021"/>
      <c r="DX114" s="1021"/>
      <c r="DY114" s="1021"/>
      <c r="DZ114" s="1022"/>
    </row>
    <row r="115" spans="1:130" s="248" customFormat="1" ht="26.25" customHeight="1">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131</v>
      </c>
      <c r="AB115" s="992"/>
      <c r="AC115" s="992"/>
      <c r="AD115" s="992"/>
      <c r="AE115" s="993"/>
      <c r="AF115" s="994" t="s">
        <v>417</v>
      </c>
      <c r="AG115" s="992"/>
      <c r="AH115" s="992"/>
      <c r="AI115" s="992"/>
      <c r="AJ115" s="993"/>
      <c r="AK115" s="994" t="s">
        <v>417</v>
      </c>
      <c r="AL115" s="992"/>
      <c r="AM115" s="992"/>
      <c r="AN115" s="992"/>
      <c r="AO115" s="993"/>
      <c r="AP115" s="995" t="s">
        <v>417</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464</v>
      </c>
      <c r="BR115" s="978"/>
      <c r="BS115" s="978"/>
      <c r="BT115" s="978"/>
      <c r="BU115" s="978"/>
      <c r="BV115" s="978" t="s">
        <v>454</v>
      </c>
      <c r="BW115" s="978"/>
      <c r="BX115" s="978"/>
      <c r="BY115" s="978"/>
      <c r="BZ115" s="978"/>
      <c r="CA115" s="978" t="s">
        <v>131</v>
      </c>
      <c r="CB115" s="978"/>
      <c r="CC115" s="978"/>
      <c r="CD115" s="978"/>
      <c r="CE115" s="978"/>
      <c r="CF115" s="972" t="s">
        <v>417</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121200</v>
      </c>
      <c r="DH115" s="1017"/>
      <c r="DI115" s="1017"/>
      <c r="DJ115" s="1017"/>
      <c r="DK115" s="1018"/>
      <c r="DL115" s="1019">
        <v>121200</v>
      </c>
      <c r="DM115" s="1017"/>
      <c r="DN115" s="1017"/>
      <c r="DO115" s="1017"/>
      <c r="DP115" s="1018"/>
      <c r="DQ115" s="1019">
        <v>386689</v>
      </c>
      <c r="DR115" s="1017"/>
      <c r="DS115" s="1017"/>
      <c r="DT115" s="1017"/>
      <c r="DU115" s="1018"/>
      <c r="DV115" s="1020">
        <v>7.8</v>
      </c>
      <c r="DW115" s="1021"/>
      <c r="DX115" s="1021"/>
      <c r="DY115" s="1021"/>
      <c r="DZ115" s="1022"/>
    </row>
    <row r="116" spans="1:130" s="248" customFormat="1" ht="26.25" customHeight="1">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131</v>
      </c>
      <c r="AB116" s="1017"/>
      <c r="AC116" s="1017"/>
      <c r="AD116" s="1017"/>
      <c r="AE116" s="1018"/>
      <c r="AF116" s="1019">
        <v>230</v>
      </c>
      <c r="AG116" s="1017"/>
      <c r="AH116" s="1017"/>
      <c r="AI116" s="1017"/>
      <c r="AJ116" s="1018"/>
      <c r="AK116" s="1019">
        <v>237</v>
      </c>
      <c r="AL116" s="1017"/>
      <c r="AM116" s="1017"/>
      <c r="AN116" s="1017"/>
      <c r="AO116" s="1018"/>
      <c r="AP116" s="1020">
        <v>0</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417</v>
      </c>
      <c r="BR116" s="978"/>
      <c r="BS116" s="978"/>
      <c r="BT116" s="978"/>
      <c r="BU116" s="978"/>
      <c r="BV116" s="978" t="s">
        <v>394</v>
      </c>
      <c r="BW116" s="978"/>
      <c r="BX116" s="978"/>
      <c r="BY116" s="978"/>
      <c r="BZ116" s="978"/>
      <c r="CA116" s="978" t="s">
        <v>451</v>
      </c>
      <c r="CB116" s="978"/>
      <c r="CC116" s="978"/>
      <c r="CD116" s="978"/>
      <c r="CE116" s="978"/>
      <c r="CF116" s="972" t="s">
        <v>445</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131</v>
      </c>
      <c r="DM116" s="1017"/>
      <c r="DN116" s="1017"/>
      <c r="DO116" s="1017"/>
      <c r="DP116" s="1018"/>
      <c r="DQ116" s="1019" t="s">
        <v>448</v>
      </c>
      <c r="DR116" s="1017"/>
      <c r="DS116" s="1017"/>
      <c r="DT116" s="1017"/>
      <c r="DU116" s="1018"/>
      <c r="DV116" s="1020" t="s">
        <v>394</v>
      </c>
      <c r="DW116" s="1021"/>
      <c r="DX116" s="1021"/>
      <c r="DY116" s="1021"/>
      <c r="DZ116" s="1022"/>
    </row>
    <row r="117" spans="1:130" s="248" customFormat="1" ht="26.25" customHeight="1">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1664409</v>
      </c>
      <c r="AB117" s="1035"/>
      <c r="AC117" s="1035"/>
      <c r="AD117" s="1035"/>
      <c r="AE117" s="1036"/>
      <c r="AF117" s="1037">
        <v>1683602</v>
      </c>
      <c r="AG117" s="1035"/>
      <c r="AH117" s="1035"/>
      <c r="AI117" s="1035"/>
      <c r="AJ117" s="1036"/>
      <c r="AK117" s="1037">
        <v>1652211</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131</v>
      </c>
      <c r="BR117" s="978"/>
      <c r="BS117" s="978"/>
      <c r="BT117" s="978"/>
      <c r="BU117" s="978"/>
      <c r="BV117" s="978" t="s">
        <v>451</v>
      </c>
      <c r="BW117" s="978"/>
      <c r="BX117" s="978"/>
      <c r="BY117" s="978"/>
      <c r="BZ117" s="978"/>
      <c r="CA117" s="978" t="s">
        <v>394</v>
      </c>
      <c r="CB117" s="978"/>
      <c r="CC117" s="978"/>
      <c r="CD117" s="978"/>
      <c r="CE117" s="978"/>
      <c r="CF117" s="972" t="s">
        <v>394</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394</v>
      </c>
      <c r="DM117" s="1017"/>
      <c r="DN117" s="1017"/>
      <c r="DO117" s="1017"/>
      <c r="DP117" s="1018"/>
      <c r="DQ117" s="1019" t="s">
        <v>131</v>
      </c>
      <c r="DR117" s="1017"/>
      <c r="DS117" s="1017"/>
      <c r="DT117" s="1017"/>
      <c r="DU117" s="1018"/>
      <c r="DV117" s="1020" t="s">
        <v>448</v>
      </c>
      <c r="DW117" s="1021"/>
      <c r="DX117" s="1021"/>
      <c r="DY117" s="1021"/>
      <c r="DZ117" s="1022"/>
    </row>
    <row r="118" spans="1:130" s="248" customFormat="1" ht="26.25" customHeight="1">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307</v>
      </c>
      <c r="AL118" s="943"/>
      <c r="AM118" s="943"/>
      <c r="AN118" s="943"/>
      <c r="AO118" s="944"/>
      <c r="AP118" s="1029" t="s">
        <v>437</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448</v>
      </c>
      <c r="BR118" s="1056"/>
      <c r="BS118" s="1056"/>
      <c r="BT118" s="1056"/>
      <c r="BU118" s="1056"/>
      <c r="BV118" s="1056" t="s">
        <v>451</v>
      </c>
      <c r="BW118" s="1056"/>
      <c r="BX118" s="1056"/>
      <c r="BY118" s="1056"/>
      <c r="BZ118" s="1056"/>
      <c r="CA118" s="1056" t="s">
        <v>417</v>
      </c>
      <c r="CB118" s="1056"/>
      <c r="CC118" s="1056"/>
      <c r="CD118" s="1056"/>
      <c r="CE118" s="1056"/>
      <c r="CF118" s="972" t="s">
        <v>131</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464</v>
      </c>
      <c r="DH118" s="1017"/>
      <c r="DI118" s="1017"/>
      <c r="DJ118" s="1017"/>
      <c r="DK118" s="1018"/>
      <c r="DL118" s="1019" t="s">
        <v>448</v>
      </c>
      <c r="DM118" s="1017"/>
      <c r="DN118" s="1017"/>
      <c r="DO118" s="1017"/>
      <c r="DP118" s="1018"/>
      <c r="DQ118" s="1019" t="s">
        <v>448</v>
      </c>
      <c r="DR118" s="1017"/>
      <c r="DS118" s="1017"/>
      <c r="DT118" s="1017"/>
      <c r="DU118" s="1018"/>
      <c r="DV118" s="1020" t="s">
        <v>417</v>
      </c>
      <c r="DW118" s="1021"/>
      <c r="DX118" s="1021"/>
      <c r="DY118" s="1021"/>
      <c r="DZ118" s="1022"/>
    </row>
    <row r="119" spans="1:130" s="248" customFormat="1" ht="26.25" customHeight="1">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445</v>
      </c>
      <c r="AB119" s="950"/>
      <c r="AC119" s="950"/>
      <c r="AD119" s="950"/>
      <c r="AE119" s="951"/>
      <c r="AF119" s="952" t="s">
        <v>131</v>
      </c>
      <c r="AG119" s="950"/>
      <c r="AH119" s="950"/>
      <c r="AI119" s="950"/>
      <c r="AJ119" s="951"/>
      <c r="AK119" s="952" t="s">
        <v>474</v>
      </c>
      <c r="AL119" s="950"/>
      <c r="AM119" s="950"/>
      <c r="AN119" s="950"/>
      <c r="AO119" s="951"/>
      <c r="AP119" s="953" t="s">
        <v>445</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475</v>
      </c>
      <c r="BP119" s="1064"/>
      <c r="BQ119" s="1055">
        <v>16461174</v>
      </c>
      <c r="BR119" s="1056"/>
      <c r="BS119" s="1056"/>
      <c r="BT119" s="1056"/>
      <c r="BU119" s="1056"/>
      <c r="BV119" s="1056">
        <v>16851054</v>
      </c>
      <c r="BW119" s="1056"/>
      <c r="BX119" s="1056"/>
      <c r="BY119" s="1056"/>
      <c r="BZ119" s="1056"/>
      <c r="CA119" s="1056">
        <v>18580362</v>
      </c>
      <c r="CB119" s="1056"/>
      <c r="CC119" s="1056"/>
      <c r="CD119" s="1056"/>
      <c r="CE119" s="1056"/>
      <c r="CF119" s="1057"/>
      <c r="CG119" s="1058"/>
      <c r="CH119" s="1058"/>
      <c r="CI119" s="1058"/>
      <c r="CJ119" s="1059"/>
      <c r="CK119" s="1005"/>
      <c r="CL119" s="1006"/>
      <c r="CM119" s="1060" t="s">
        <v>476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131</v>
      </c>
      <c r="DH119" s="1042"/>
      <c r="DI119" s="1042"/>
      <c r="DJ119" s="1042"/>
      <c r="DK119" s="1043"/>
      <c r="DL119" s="1041" t="s">
        <v>394</v>
      </c>
      <c r="DM119" s="1042"/>
      <c r="DN119" s="1042"/>
      <c r="DO119" s="1042"/>
      <c r="DP119" s="1043"/>
      <c r="DQ119" s="1041" t="s">
        <v>131</v>
      </c>
      <c r="DR119" s="1042"/>
      <c r="DS119" s="1042"/>
      <c r="DT119" s="1042"/>
      <c r="DU119" s="1043"/>
      <c r="DV119" s="1044" t="s">
        <v>448</v>
      </c>
      <c r="DW119" s="1045"/>
      <c r="DX119" s="1045"/>
      <c r="DY119" s="1045"/>
      <c r="DZ119" s="1046"/>
    </row>
    <row r="120" spans="1:130" s="248" customFormat="1" ht="26.25" customHeight="1">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131</v>
      </c>
      <c r="AB120" s="1017"/>
      <c r="AC120" s="1017"/>
      <c r="AD120" s="1017"/>
      <c r="AE120" s="1018"/>
      <c r="AF120" s="1019" t="s">
        <v>131</v>
      </c>
      <c r="AG120" s="1017"/>
      <c r="AH120" s="1017"/>
      <c r="AI120" s="1017"/>
      <c r="AJ120" s="1018"/>
      <c r="AK120" s="1019" t="s">
        <v>131</v>
      </c>
      <c r="AL120" s="1017"/>
      <c r="AM120" s="1017"/>
      <c r="AN120" s="1017"/>
      <c r="AO120" s="1018"/>
      <c r="AP120" s="1020" t="s">
        <v>474</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2901957</v>
      </c>
      <c r="BR120" s="985"/>
      <c r="BS120" s="985"/>
      <c r="BT120" s="985"/>
      <c r="BU120" s="985"/>
      <c r="BV120" s="985">
        <v>2892039</v>
      </c>
      <c r="BW120" s="985"/>
      <c r="BX120" s="985"/>
      <c r="BY120" s="985"/>
      <c r="BZ120" s="985"/>
      <c r="CA120" s="985">
        <v>2590849</v>
      </c>
      <c r="CB120" s="985"/>
      <c r="CC120" s="985"/>
      <c r="CD120" s="985"/>
      <c r="CE120" s="985"/>
      <c r="CF120" s="999">
        <v>52.1</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v>1320547</v>
      </c>
      <c r="DH120" s="985"/>
      <c r="DI120" s="985"/>
      <c r="DJ120" s="985"/>
      <c r="DK120" s="985"/>
      <c r="DL120" s="985">
        <v>1278777</v>
      </c>
      <c r="DM120" s="985"/>
      <c r="DN120" s="985"/>
      <c r="DO120" s="985"/>
      <c r="DP120" s="985"/>
      <c r="DQ120" s="985">
        <v>1208647</v>
      </c>
      <c r="DR120" s="985"/>
      <c r="DS120" s="985"/>
      <c r="DT120" s="985"/>
      <c r="DU120" s="985"/>
      <c r="DV120" s="986">
        <v>24.3</v>
      </c>
      <c r="DW120" s="986"/>
      <c r="DX120" s="986"/>
      <c r="DY120" s="986"/>
      <c r="DZ120" s="987"/>
    </row>
    <row r="121" spans="1:130" s="248" customFormat="1" ht="26.25" customHeight="1">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131</v>
      </c>
      <c r="AB121" s="1017"/>
      <c r="AC121" s="1017"/>
      <c r="AD121" s="1017"/>
      <c r="AE121" s="1018"/>
      <c r="AF121" s="1019" t="s">
        <v>458</v>
      </c>
      <c r="AG121" s="1017"/>
      <c r="AH121" s="1017"/>
      <c r="AI121" s="1017"/>
      <c r="AJ121" s="1018"/>
      <c r="AK121" s="1019" t="s">
        <v>394</v>
      </c>
      <c r="AL121" s="1017"/>
      <c r="AM121" s="1017"/>
      <c r="AN121" s="1017"/>
      <c r="AO121" s="1018"/>
      <c r="AP121" s="1020" t="s">
        <v>474</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v>349</v>
      </c>
      <c r="BR121" s="978"/>
      <c r="BS121" s="978"/>
      <c r="BT121" s="978"/>
      <c r="BU121" s="978"/>
      <c r="BV121" s="978">
        <v>177</v>
      </c>
      <c r="BW121" s="978"/>
      <c r="BX121" s="978"/>
      <c r="BY121" s="978"/>
      <c r="BZ121" s="978"/>
      <c r="CA121" s="978" t="s">
        <v>394</v>
      </c>
      <c r="CB121" s="978"/>
      <c r="CC121" s="978"/>
      <c r="CD121" s="978"/>
      <c r="CE121" s="978"/>
      <c r="CF121" s="972" t="s">
        <v>131</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v>172464</v>
      </c>
      <c r="DH121" s="978"/>
      <c r="DI121" s="978"/>
      <c r="DJ121" s="978"/>
      <c r="DK121" s="978"/>
      <c r="DL121" s="978">
        <v>174334</v>
      </c>
      <c r="DM121" s="978"/>
      <c r="DN121" s="978"/>
      <c r="DO121" s="978"/>
      <c r="DP121" s="978"/>
      <c r="DQ121" s="978">
        <v>228833</v>
      </c>
      <c r="DR121" s="978"/>
      <c r="DS121" s="978"/>
      <c r="DT121" s="978"/>
      <c r="DU121" s="978"/>
      <c r="DV121" s="979">
        <v>4.5999999999999996</v>
      </c>
      <c r="DW121" s="979"/>
      <c r="DX121" s="979"/>
      <c r="DY121" s="979"/>
      <c r="DZ121" s="980"/>
    </row>
    <row r="122" spans="1:130" s="248" customFormat="1" ht="26.25" customHeight="1">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394</v>
      </c>
      <c r="AB122" s="1017"/>
      <c r="AC122" s="1017"/>
      <c r="AD122" s="1017"/>
      <c r="AE122" s="1018"/>
      <c r="AF122" s="1019" t="s">
        <v>451</v>
      </c>
      <c r="AG122" s="1017"/>
      <c r="AH122" s="1017"/>
      <c r="AI122" s="1017"/>
      <c r="AJ122" s="1018"/>
      <c r="AK122" s="1019" t="s">
        <v>451</v>
      </c>
      <c r="AL122" s="1017"/>
      <c r="AM122" s="1017"/>
      <c r="AN122" s="1017"/>
      <c r="AO122" s="1018"/>
      <c r="AP122" s="1020" t="s">
        <v>131</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10314687</v>
      </c>
      <c r="BR122" s="1056"/>
      <c r="BS122" s="1056"/>
      <c r="BT122" s="1056"/>
      <c r="BU122" s="1056"/>
      <c r="BV122" s="1056">
        <v>10635908</v>
      </c>
      <c r="BW122" s="1056"/>
      <c r="BX122" s="1056"/>
      <c r="BY122" s="1056"/>
      <c r="BZ122" s="1056"/>
      <c r="CA122" s="1056">
        <v>11765505</v>
      </c>
      <c r="CB122" s="1056"/>
      <c r="CC122" s="1056"/>
      <c r="CD122" s="1056"/>
      <c r="CE122" s="1056"/>
      <c r="CF122" s="1076">
        <v>236.4</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v>44525</v>
      </c>
      <c r="DH122" s="978"/>
      <c r="DI122" s="978"/>
      <c r="DJ122" s="978"/>
      <c r="DK122" s="978"/>
      <c r="DL122" s="978">
        <v>40084</v>
      </c>
      <c r="DM122" s="978"/>
      <c r="DN122" s="978"/>
      <c r="DO122" s="978"/>
      <c r="DP122" s="978"/>
      <c r="DQ122" s="978">
        <v>31559</v>
      </c>
      <c r="DR122" s="978"/>
      <c r="DS122" s="978"/>
      <c r="DT122" s="978"/>
      <c r="DU122" s="978"/>
      <c r="DV122" s="979">
        <v>0.6</v>
      </c>
      <c r="DW122" s="979"/>
      <c r="DX122" s="979"/>
      <c r="DY122" s="979"/>
      <c r="DZ122" s="980"/>
    </row>
    <row r="123" spans="1:130" s="248" customFormat="1" ht="26.25" customHeight="1">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131</v>
      </c>
      <c r="AB123" s="1017"/>
      <c r="AC123" s="1017"/>
      <c r="AD123" s="1017"/>
      <c r="AE123" s="1018"/>
      <c r="AF123" s="1019" t="s">
        <v>417</v>
      </c>
      <c r="AG123" s="1017"/>
      <c r="AH123" s="1017"/>
      <c r="AI123" s="1017"/>
      <c r="AJ123" s="1018"/>
      <c r="AK123" s="1019" t="s">
        <v>445</v>
      </c>
      <c r="AL123" s="1017"/>
      <c r="AM123" s="1017"/>
      <c r="AN123" s="1017"/>
      <c r="AO123" s="1018"/>
      <c r="AP123" s="1020" t="s">
        <v>451</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486</v>
      </c>
      <c r="BP123" s="1064"/>
      <c r="BQ123" s="1123">
        <v>13216993</v>
      </c>
      <c r="BR123" s="1124"/>
      <c r="BS123" s="1124"/>
      <c r="BT123" s="1124"/>
      <c r="BU123" s="1124"/>
      <c r="BV123" s="1124">
        <v>13528124</v>
      </c>
      <c r="BW123" s="1124"/>
      <c r="BX123" s="1124"/>
      <c r="BY123" s="1124"/>
      <c r="BZ123" s="1124"/>
      <c r="CA123" s="1124">
        <v>14356354</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v>21116</v>
      </c>
      <c r="DH123" s="1017"/>
      <c r="DI123" s="1017"/>
      <c r="DJ123" s="1017"/>
      <c r="DK123" s="1018"/>
      <c r="DL123" s="1019">
        <v>21002</v>
      </c>
      <c r="DM123" s="1017"/>
      <c r="DN123" s="1017"/>
      <c r="DO123" s="1017"/>
      <c r="DP123" s="1018"/>
      <c r="DQ123" s="1019">
        <v>18281</v>
      </c>
      <c r="DR123" s="1017"/>
      <c r="DS123" s="1017"/>
      <c r="DT123" s="1017"/>
      <c r="DU123" s="1018"/>
      <c r="DV123" s="1020">
        <v>0.4</v>
      </c>
      <c r="DW123" s="1021"/>
      <c r="DX123" s="1021"/>
      <c r="DY123" s="1021"/>
      <c r="DZ123" s="1022"/>
    </row>
    <row r="124" spans="1:130" s="248" customFormat="1" ht="26.25" customHeight="1" thickBot="1">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394</v>
      </c>
      <c r="AB124" s="1017"/>
      <c r="AC124" s="1017"/>
      <c r="AD124" s="1017"/>
      <c r="AE124" s="1018"/>
      <c r="AF124" s="1019" t="s">
        <v>131</v>
      </c>
      <c r="AG124" s="1017"/>
      <c r="AH124" s="1017"/>
      <c r="AI124" s="1017"/>
      <c r="AJ124" s="1018"/>
      <c r="AK124" s="1019" t="s">
        <v>394</v>
      </c>
      <c r="AL124" s="1017"/>
      <c r="AM124" s="1017"/>
      <c r="AN124" s="1017"/>
      <c r="AO124" s="1018"/>
      <c r="AP124" s="1020" t="s">
        <v>131</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66.2</v>
      </c>
      <c r="BR124" s="1086"/>
      <c r="BS124" s="1086"/>
      <c r="BT124" s="1086"/>
      <c r="BU124" s="1086"/>
      <c r="BV124" s="1086">
        <v>69.099999999999994</v>
      </c>
      <c r="BW124" s="1086"/>
      <c r="BX124" s="1086"/>
      <c r="BY124" s="1086"/>
      <c r="BZ124" s="1086"/>
      <c r="CA124" s="1086">
        <v>84.8</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t="s">
        <v>417</v>
      </c>
      <c r="DH124" s="1042"/>
      <c r="DI124" s="1042"/>
      <c r="DJ124" s="1042"/>
      <c r="DK124" s="1043"/>
      <c r="DL124" s="1041" t="s">
        <v>131</v>
      </c>
      <c r="DM124" s="1042"/>
      <c r="DN124" s="1042"/>
      <c r="DO124" s="1042"/>
      <c r="DP124" s="1043"/>
      <c r="DQ124" s="1041" t="s">
        <v>131</v>
      </c>
      <c r="DR124" s="1042"/>
      <c r="DS124" s="1042"/>
      <c r="DT124" s="1042"/>
      <c r="DU124" s="1043"/>
      <c r="DV124" s="1044" t="s">
        <v>417</v>
      </c>
      <c r="DW124" s="1045"/>
      <c r="DX124" s="1045"/>
      <c r="DY124" s="1045"/>
      <c r="DZ124" s="1046"/>
    </row>
    <row r="125" spans="1:130" s="248" customFormat="1" ht="26.25" customHeight="1">
      <c r="A125" s="1117"/>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394</v>
      </c>
      <c r="AB125" s="1017"/>
      <c r="AC125" s="1017"/>
      <c r="AD125" s="1017"/>
      <c r="AE125" s="1018"/>
      <c r="AF125" s="1019" t="s">
        <v>451</v>
      </c>
      <c r="AG125" s="1017"/>
      <c r="AH125" s="1017"/>
      <c r="AI125" s="1017"/>
      <c r="AJ125" s="1018"/>
      <c r="AK125" s="1019" t="s">
        <v>417</v>
      </c>
      <c r="AL125" s="1017"/>
      <c r="AM125" s="1017"/>
      <c r="AN125" s="1017"/>
      <c r="AO125" s="1018"/>
      <c r="AP125" s="1020" t="s">
        <v>131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394</v>
      </c>
      <c r="DH125" s="985"/>
      <c r="DI125" s="985"/>
      <c r="DJ125" s="985"/>
      <c r="DK125" s="985"/>
      <c r="DL125" s="985" t="s">
        <v>394</v>
      </c>
      <c r="DM125" s="985"/>
      <c r="DN125" s="985"/>
      <c r="DO125" s="985"/>
      <c r="DP125" s="985"/>
      <c r="DQ125" s="985" t="s">
        <v>394</v>
      </c>
      <c r="DR125" s="985"/>
      <c r="DS125" s="985"/>
      <c r="DT125" s="985"/>
      <c r="DU125" s="985"/>
      <c r="DV125" s="986" t="s">
        <v>394</v>
      </c>
      <c r="DW125" s="986"/>
      <c r="DX125" s="986"/>
      <c r="DY125" s="986"/>
      <c r="DZ125" s="987"/>
    </row>
    <row r="126" spans="1:130" s="248" customFormat="1" ht="26.25" customHeight="1" thickBot="1">
      <c r="A126" s="1117"/>
      <c r="B126" s="1004"/>
      <c r="C126" s="974" t="s">
        <v>476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417</v>
      </c>
      <c r="AB126" s="1017"/>
      <c r="AC126" s="1017"/>
      <c r="AD126" s="1017"/>
      <c r="AE126" s="1018"/>
      <c r="AF126" s="1019" t="s">
        <v>131</v>
      </c>
      <c r="AG126" s="1017"/>
      <c r="AH126" s="1017"/>
      <c r="AI126" s="1017"/>
      <c r="AJ126" s="1018"/>
      <c r="AK126" s="1019" t="s">
        <v>451</v>
      </c>
      <c r="AL126" s="1017"/>
      <c r="AM126" s="1017"/>
      <c r="AN126" s="1017"/>
      <c r="AO126" s="1018"/>
      <c r="AP126" s="1020" t="s">
        <v>445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417</v>
      </c>
      <c r="DH126" s="978"/>
      <c r="DI126" s="978"/>
      <c r="DJ126" s="978"/>
      <c r="DK126" s="978"/>
      <c r="DL126" s="978" t="s">
        <v>417</v>
      </c>
      <c r="DM126" s="978"/>
      <c r="DN126" s="978"/>
      <c r="DO126" s="978"/>
      <c r="DP126" s="978"/>
      <c r="DQ126" s="978" t="s">
        <v>131</v>
      </c>
      <c r="DR126" s="978"/>
      <c r="DS126" s="978"/>
      <c r="DT126" s="978"/>
      <c r="DU126" s="978"/>
      <c r="DV126" s="979" t="s">
        <v>394</v>
      </c>
      <c r="DW126" s="979"/>
      <c r="DX126" s="979"/>
      <c r="DY126" s="979"/>
      <c r="DZ126" s="980"/>
    </row>
    <row r="127" spans="1:130" s="248" customFormat="1" ht="26.25" customHeight="1">
      <c r="A127" s="1118"/>
      <c r="B127" s="1006"/>
      <c r="C127" s="1060" t="s">
        <v>493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445</v>
      </c>
      <c r="AB127" s="1017"/>
      <c r="AC127" s="1017"/>
      <c r="AD127" s="1017"/>
      <c r="AE127" s="1018"/>
      <c r="AF127" s="1019" t="s">
        <v>131</v>
      </c>
      <c r="AG127" s="1017"/>
      <c r="AH127" s="1017"/>
      <c r="AI127" s="1017"/>
      <c r="AJ127" s="1018"/>
      <c r="AK127" s="1019" t="s">
        <v>131</v>
      </c>
      <c r="AL127" s="1017"/>
      <c r="AM127" s="1017"/>
      <c r="AN127" s="1017"/>
      <c r="AO127" s="1018"/>
      <c r="AP127" s="1020" t="s">
        <v>394</v>
      </c>
      <c r="AQ127" s="1021"/>
      <c r="AR127" s="1021"/>
      <c r="AS127" s="1021"/>
      <c r="AT127" s="1022"/>
      <c r="AU127" s="284"/>
      <c r="AV127" s="284"/>
      <c r="AW127" s="284"/>
      <c r="AX127" s="1090" t="s">
        <v>494</v>
      </c>
      <c r="AY127" s="1091"/>
      <c r="AZ127" s="1091"/>
      <c r="BA127" s="1091"/>
      <c r="BB127" s="1091"/>
      <c r="BC127" s="1091"/>
      <c r="BD127" s="1091"/>
      <c r="BE127" s="1092"/>
      <c r="BF127" s="1093" t="s">
        <v>495</v>
      </c>
      <c r="BG127" s="1091"/>
      <c r="BH127" s="1091"/>
      <c r="BI127" s="1091"/>
      <c r="BJ127" s="1091"/>
      <c r="BK127" s="1091"/>
      <c r="BL127" s="1092"/>
      <c r="BM127" s="1093" t="s">
        <v>496</v>
      </c>
      <c r="BN127" s="1091"/>
      <c r="BO127" s="1091"/>
      <c r="BP127" s="1091"/>
      <c r="BQ127" s="1091"/>
      <c r="BR127" s="1091"/>
      <c r="BS127" s="1092"/>
      <c r="BT127" s="1093" t="s">
        <v>497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498</v>
      </c>
      <c r="CQ127" s="1008"/>
      <c r="CR127" s="1008"/>
      <c r="CS127" s="1008"/>
      <c r="CT127" s="1008"/>
      <c r="CU127" s="1008"/>
      <c r="CV127" s="1008"/>
      <c r="CW127" s="1008"/>
      <c r="CX127" s="1008"/>
      <c r="CY127" s="1008"/>
      <c r="CZ127" s="1008"/>
      <c r="DA127" s="1008"/>
      <c r="DB127" s="1008"/>
      <c r="DC127" s="1008"/>
      <c r="DD127" s="1008"/>
      <c r="DE127" s="1008"/>
      <c r="DF127" s="1009"/>
      <c r="DG127" s="977" t="s">
        <v>451</v>
      </c>
      <c r="DH127" s="978"/>
      <c r="DI127" s="978"/>
      <c r="DJ127" s="978"/>
      <c r="DK127" s="978"/>
      <c r="DL127" s="978" t="s">
        <v>131</v>
      </c>
      <c r="DM127" s="978"/>
      <c r="DN127" s="978"/>
      <c r="DO127" s="978"/>
      <c r="DP127" s="978"/>
      <c r="DQ127" s="978" t="s">
        <v>417</v>
      </c>
      <c r="DR127" s="978"/>
      <c r="DS127" s="978"/>
      <c r="DT127" s="978"/>
      <c r="DU127" s="978"/>
      <c r="DV127" s="979" t="s">
        <v>131</v>
      </c>
      <c r="DW127" s="979"/>
      <c r="DX127" s="979"/>
      <c r="DY127" s="979"/>
      <c r="DZ127" s="980"/>
    </row>
    <row r="128" spans="1:130" s="248" customFormat="1" ht="26.25" customHeight="1" thickBot="1">
      <c r="A128" s="1101" t="s">
        <v>499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500</v>
      </c>
      <c r="X128" s="1103"/>
      <c r="Y128" s="1103"/>
      <c r="Z128" s="1104"/>
      <c r="AA128" s="1105">
        <v>2829</v>
      </c>
      <c r="AB128" s="1106"/>
      <c r="AC128" s="1106"/>
      <c r="AD128" s="1106"/>
      <c r="AE128" s="1107"/>
      <c r="AF128" s="1108">
        <v>182</v>
      </c>
      <c r="AG128" s="1106"/>
      <c r="AH128" s="1106"/>
      <c r="AI128" s="1106"/>
      <c r="AJ128" s="1107"/>
      <c r="AK128" s="1108">
        <v>182</v>
      </c>
      <c r="AL128" s="1106"/>
      <c r="AM128" s="1106"/>
      <c r="AN128" s="1106"/>
      <c r="AO128" s="1107"/>
      <c r="AP128" s="1109"/>
      <c r="AQ128" s="1110"/>
      <c r="AR128" s="1110"/>
      <c r="AS128" s="1110"/>
      <c r="AT128" s="1111"/>
      <c r="AU128" s="284"/>
      <c r="AV128" s="284"/>
      <c r="AW128" s="284"/>
      <c r="AX128" s="946" t="s">
        <v>501</v>
      </c>
      <c r="AY128" s="947"/>
      <c r="AZ128" s="947"/>
      <c r="BA128" s="947"/>
      <c r="BB128" s="947"/>
      <c r="BC128" s="947"/>
      <c r="BD128" s="947"/>
      <c r="BE128" s="948"/>
      <c r="BF128" s="1112" t="s">
        <v>394</v>
      </c>
      <c r="BG128" s="1113"/>
      <c r="BH128" s="1113"/>
      <c r="BI128" s="1113"/>
      <c r="BJ128" s="1113"/>
      <c r="BK128" s="1113"/>
      <c r="BL128" s="1114"/>
      <c r="BM128" s="1112">
        <v>14.42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502</v>
      </c>
      <c r="CQ128" s="1095"/>
      <c r="CR128" s="1095"/>
      <c r="CS128" s="1095"/>
      <c r="CT128" s="1095"/>
      <c r="CU128" s="1095"/>
      <c r="CV128" s="1095"/>
      <c r="CW128" s="1095"/>
      <c r="CX128" s="1095"/>
      <c r="CY128" s="1095"/>
      <c r="CZ128" s="1095"/>
      <c r="DA128" s="1095"/>
      <c r="DB128" s="1095"/>
      <c r="DC128" s="1095"/>
      <c r="DD128" s="1095"/>
      <c r="DE128" s="1095"/>
      <c r="DF128" s="1096"/>
      <c r="DG128" s="1097" t="s">
        <v>394</v>
      </c>
      <c r="DH128" s="1098"/>
      <c r="DI128" s="1098"/>
      <c r="DJ128" s="1098"/>
      <c r="DK128" s="1098"/>
      <c r="DL128" s="1098" t="s">
        <v>394</v>
      </c>
      <c r="DM128" s="1098"/>
      <c r="DN128" s="1098"/>
      <c r="DO128" s="1098"/>
      <c r="DP128" s="1098"/>
      <c r="DQ128" s="1098" t="s">
        <v>394</v>
      </c>
      <c r="DR128" s="1098"/>
      <c r="DS128" s="1098"/>
      <c r="DT128" s="1098"/>
      <c r="DU128" s="1098"/>
      <c r="DV128" s="1099" t="s">
        <v>394</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6056771</v>
      </c>
      <c r="AB129" s="1017"/>
      <c r="AC129" s="1017"/>
      <c r="AD129" s="1017"/>
      <c r="AE129" s="1018"/>
      <c r="AF129" s="1019">
        <v>5948020</v>
      </c>
      <c r="AG129" s="1017"/>
      <c r="AH129" s="1017"/>
      <c r="AI129" s="1017"/>
      <c r="AJ129" s="1018"/>
      <c r="AK129" s="1019">
        <v>6051295</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131</v>
      </c>
      <c r="BG129" s="1127"/>
      <c r="BH129" s="1127"/>
      <c r="BI129" s="1127"/>
      <c r="BJ129" s="1127"/>
      <c r="BK129" s="1127"/>
      <c r="BL129" s="1128"/>
      <c r="BM129" s="1126">
        <v>19.420000000000002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1158895</v>
      </c>
      <c r="AB130" s="1017"/>
      <c r="AC130" s="1017"/>
      <c r="AD130" s="1017"/>
      <c r="AE130" s="1018"/>
      <c r="AF130" s="1019">
        <v>1139929</v>
      </c>
      <c r="AG130" s="1017"/>
      <c r="AH130" s="1017"/>
      <c r="AI130" s="1017"/>
      <c r="AJ130" s="1018"/>
      <c r="AK130" s="1019">
        <v>1075042</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11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4897876</v>
      </c>
      <c r="AB131" s="1042"/>
      <c r="AC131" s="1042"/>
      <c r="AD131" s="1042"/>
      <c r="AE131" s="1043"/>
      <c r="AF131" s="1041">
        <v>4808091</v>
      </c>
      <c r="AG131" s="1042"/>
      <c r="AH131" s="1042"/>
      <c r="AI131" s="1042"/>
      <c r="AJ131" s="1043"/>
      <c r="AK131" s="1041">
        <v>4976253</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v>84.8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10.26332639</v>
      </c>
      <c r="AB132" s="1158"/>
      <c r="AC132" s="1158"/>
      <c r="AD132" s="1158"/>
      <c r="AE132" s="1159"/>
      <c r="AF132" s="1160">
        <v>11.30367541</v>
      </c>
      <c r="AG132" s="1158"/>
      <c r="AH132" s="1158"/>
      <c r="AI132" s="1158"/>
      <c r="AJ132" s="1159"/>
      <c r="AK132" s="1160">
        <v>11.59480838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9.3000000000000007</v>
      </c>
      <c r="AB133" s="1141"/>
      <c r="AC133" s="1141"/>
      <c r="AD133" s="1141"/>
      <c r="AE133" s="1142"/>
      <c r="AF133" s="1140">
        <v>10.3</v>
      </c>
      <c r="AG133" s="1141"/>
      <c r="AH133" s="1141"/>
      <c r="AI133" s="1141"/>
      <c r="AJ133" s="1142"/>
      <c r="AK133" s="1140">
        <v>11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goOTr6s+oT66W05TKWzSb2eTkMEglFY/gFOnwd2lh2gvLZFVlZ44glwL4DLNkY1DAWE3gkpUBcQo0n1ur+l/g==" saltValue="KO7znK3O9GavtK3he+0r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DO17" sqref="DO17"/>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qVlV9C5c0Jm7YOU7vti/qYfWmSguHmzNhQlGQfHV9ecxCD1euvSU7SwYlvBnV2BHAeHSQvUeJmIdQsSnkmWAg==" saltValue="F9VJm0mEBgo5dKwRrvCp2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3lVEj9xITQtNWs4rmpeEZJWUDzzUudv8kGt3X/DIFcqYR6sXmj6+iE9ryXxlCQJgiLnkKjboTkN9PEAE2LzNg==" saltValue="yedAPkcR7fvNfnkd5pP5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1988421</v>
      </c>
      <c r="AP9" s="314">
        <v>128551</v>
      </c>
      <c r="AQ9" s="315">
        <v>105491</v>
      </c>
      <c r="AR9" s="316">
        <v>21.9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36710</v>
      </c>
      <c r="AP10" s="317">
        <v>2373</v>
      </c>
      <c r="AQ10" s="318">
        <v>15011</v>
      </c>
      <c r="AR10" s="319">
        <v>-84.2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79532</v>
      </c>
      <c r="AP11" s="317">
        <v>5142</v>
      </c>
      <c r="AQ11" s="318">
        <v>1542</v>
      </c>
      <c r="AR11" s="319">
        <v>233.5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v>23</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80545</v>
      </c>
      <c r="AP13" s="317">
        <v>5207</v>
      </c>
      <c r="AQ13" s="318">
        <v>4603</v>
      </c>
      <c r="AR13" s="319">
        <v>13.1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29691</v>
      </c>
      <c r="AP14" s="317">
        <v>1920</v>
      </c>
      <c r="AQ14" s="318">
        <v>2567</v>
      </c>
      <c r="AR14" s="319">
        <v>-25.2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-144175</v>
      </c>
      <c r="AP15" s="317">
        <v>-9321</v>
      </c>
      <c r="AQ15" s="318">
        <v>-8232</v>
      </c>
      <c r="AR15" s="319">
        <v>13.2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2070724</v>
      </c>
      <c r="AP16" s="317">
        <v>133871</v>
      </c>
      <c r="AQ16" s="318">
        <v>121006</v>
      </c>
      <c r="AR16" s="319">
        <v>10.6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14.8</v>
      </c>
      <c r="AP21" s="331">
        <v>10.65</v>
      </c>
      <c r="AQ21" s="332">
        <v>4.1500000000000004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94.4</v>
      </c>
      <c r="AP22" s="336">
        <v>96.6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1323128</v>
      </c>
      <c r="AP32" s="345">
        <v>85540</v>
      </c>
      <c r="AQ32" s="346">
        <v>57338</v>
      </c>
      <c r="AR32" s="347">
        <v>49.2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t="s">
        <v>525</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193588</v>
      </c>
      <c r="AP35" s="345">
        <v>12515</v>
      </c>
      <c r="AQ35" s="346">
        <v>15348</v>
      </c>
      <c r="AR35" s="347">
        <v>-18.5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v>135258</v>
      </c>
      <c r="AP36" s="345">
        <v>8744</v>
      </c>
      <c r="AQ36" s="346">
        <v>3535</v>
      </c>
      <c r="AR36" s="347">
        <v>147.4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t="s">
        <v>525</v>
      </c>
      <c r="AP37" s="345" t="s">
        <v>525</v>
      </c>
      <c r="AQ37" s="346">
        <v>572</v>
      </c>
      <c r="AR37" s="347" t="s">
        <v>525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v>237</v>
      </c>
      <c r="AP38" s="348">
        <v>15</v>
      </c>
      <c r="AQ38" s="349">
        <v>6</v>
      </c>
      <c r="AR38" s="337">
        <v>150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-182</v>
      </c>
      <c r="AP39" s="345">
        <v>-12</v>
      </c>
      <c r="AQ39" s="346">
        <v>-3451</v>
      </c>
      <c r="AR39" s="347">
        <v>-99.7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-1075042</v>
      </c>
      <c r="AP40" s="345">
        <v>-69501</v>
      </c>
      <c r="AQ40" s="346">
        <v>-50518</v>
      </c>
      <c r="AR40" s="347">
        <v>37.6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576987</v>
      </c>
      <c r="AP41" s="345">
        <v>37302</v>
      </c>
      <c r="AQ41" s="346">
        <v>22830</v>
      </c>
      <c r="AR41" s="347">
        <v>63.4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1015823</v>
      </c>
      <c r="AN51" s="367">
        <v>59726</v>
      </c>
      <c r="AO51" s="368">
        <v>-63</v>
      </c>
      <c r="AP51" s="369">
        <v>67293</v>
      </c>
      <c r="AQ51" s="370">
        <v>-3.1</v>
      </c>
      <c r="AR51" s="371">
        <v>-59.9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623321</v>
      </c>
      <c r="AN52" s="375">
        <v>36649</v>
      </c>
      <c r="AO52" s="376">
        <v>-54.2</v>
      </c>
      <c r="AP52" s="377">
        <v>35076</v>
      </c>
      <c r="AQ52" s="378">
        <v>-8.1999999999999993</v>
      </c>
      <c r="AR52" s="379">
        <v>-46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1109795</v>
      </c>
      <c r="AN53" s="367">
        <v>66783</v>
      </c>
      <c r="AO53" s="368">
        <v>11.8</v>
      </c>
      <c r="AP53" s="369">
        <v>67343</v>
      </c>
      <c r="AQ53" s="370">
        <v>0.1</v>
      </c>
      <c r="AR53" s="371">
        <v>11.7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641319</v>
      </c>
      <c r="AN54" s="375">
        <v>38592</v>
      </c>
      <c r="AO54" s="376">
        <v>5.3</v>
      </c>
      <c r="AP54" s="377">
        <v>32865</v>
      </c>
      <c r="AQ54" s="378">
        <v>-6.3</v>
      </c>
      <c r="AR54" s="379">
        <v>11.6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1089251</v>
      </c>
      <c r="AN55" s="367">
        <v>67051</v>
      </c>
      <c r="AO55" s="368">
        <v>0.4</v>
      </c>
      <c r="AP55" s="369">
        <v>73475</v>
      </c>
      <c r="AQ55" s="370">
        <v>9.1</v>
      </c>
      <c r="AR55" s="371">
        <v>-8.6999999999999993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647130</v>
      </c>
      <c r="AN56" s="375">
        <v>39836</v>
      </c>
      <c r="AO56" s="376">
        <v>3.2</v>
      </c>
      <c r="AP56" s="377">
        <v>43072</v>
      </c>
      <c r="AQ56" s="378">
        <v>31.1</v>
      </c>
      <c r="AR56" s="379">
        <v>-27.9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2206336</v>
      </c>
      <c r="AN57" s="367">
        <v>139430</v>
      </c>
      <c r="AO57" s="368">
        <v>107.9</v>
      </c>
      <c r="AP57" s="369">
        <v>87464</v>
      </c>
      <c r="AQ57" s="370">
        <v>19</v>
      </c>
      <c r="AR57" s="371">
        <v>88.9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1359145</v>
      </c>
      <c r="AN58" s="375">
        <v>85891</v>
      </c>
      <c r="AO58" s="376">
        <v>115.6</v>
      </c>
      <c r="AP58" s="377">
        <v>47479</v>
      </c>
      <c r="AQ58" s="378">
        <v>10.199999999999999</v>
      </c>
      <c r="AR58" s="379">
        <v>105.4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3115849</v>
      </c>
      <c r="AN59" s="367">
        <v>201438</v>
      </c>
      <c r="AO59" s="368">
        <v>44.5</v>
      </c>
      <c r="AP59" s="369">
        <v>117234</v>
      </c>
      <c r="AQ59" s="370">
        <v>34</v>
      </c>
      <c r="AR59" s="371">
        <v>10.5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2626635</v>
      </c>
      <c r="AN60" s="375">
        <v>169811</v>
      </c>
      <c r="AO60" s="376">
        <v>97.7</v>
      </c>
      <c r="AP60" s="377">
        <v>59796</v>
      </c>
      <c r="AQ60" s="378">
        <v>25.9</v>
      </c>
      <c r="AR60" s="379">
        <v>71.8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1707411</v>
      </c>
      <c r="AN61" s="382">
        <v>106886</v>
      </c>
      <c r="AO61" s="383">
        <v>20.3</v>
      </c>
      <c r="AP61" s="384">
        <v>82562</v>
      </c>
      <c r="AQ61" s="385">
        <v>11.8</v>
      </c>
      <c r="AR61" s="371">
        <v>8.5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1179510</v>
      </c>
      <c r="AN62" s="375">
        <v>74156</v>
      </c>
      <c r="AO62" s="376">
        <v>33.5</v>
      </c>
      <c r="AP62" s="377">
        <v>43658</v>
      </c>
      <c r="AQ62" s="378">
        <v>10.5</v>
      </c>
      <c r="AR62" s="379">
        <v>23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0bEE1fkJaVSXbpeAMSyDai32gw/1BGuJlhyEiyfpFAY3PZxwA3xxLeeWuaVk69mly5uxy9RpgvRmiBZOjih9Q==" saltValue="qJpYdjMAxD5xRtzAP68O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Normal="100" zoomScaleSheetLayoutView="55" workbookViewId="0">
      <selection activeCell="AH116" sqref="AH11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WlgMNGpe1K0o+aNGF53phWamhBgo3DKRN8Laqsetf4OQwaZuBa16pOzd9iROkXG261k//dYeuYPzCk5jQS/F1A==" saltValue="mtm27zIno8+7VJgKLHyIl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92" zoomScaleNormal="100" zoomScaleSheetLayoutView="55" workbookViewId="0">
      <selection activeCell="G116" sqref="G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TOEb2UhStQgPmevWO+mePPnhIIJn4dSuJ/cZwmcWhuW0Koi5ivf3MUx0ii6ijHzcR9FkuFoohSy6ZxfXJXmDPg==" saltValue="G4j+jqKlwwE80pA79uc6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60" zoomScaleNormal="6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0" t="s">
        <v>3</v>
      </c>
      <c r="D47" s="1200"/>
      <c r="E47" s="1201"/>
      <c r="F47" s="11">
        <v>20.07</v>
      </c>
      <c r="G47" s="12">
        <v>18.760000000000002</v>
      </c>
      <c r="H47" s="12">
        <v>17.04</v>
      </c>
      <c r="I47" s="12">
        <v>14.54</v>
      </c>
      <c r="J47" s="13">
        <v>12.61</v>
      </c>
    </row>
    <row r="48" spans="2:10" ht="57.75" customHeight="1">
      <c r="B48" s="14"/>
      <c r="C48" s="1202" t="s">
        <v>4</v>
      </c>
      <c r="D48" s="1202"/>
      <c r="E48" s="1203"/>
      <c r="F48" s="15">
        <v>3.99</v>
      </c>
      <c r="G48" s="16">
        <v>4.28</v>
      </c>
      <c r="H48" s="16">
        <v>3.44</v>
      </c>
      <c r="I48" s="16">
        <v>3.17</v>
      </c>
      <c r="J48" s="17">
        <v>3.92</v>
      </c>
    </row>
    <row r="49" spans="2:10" ht="57.75" customHeight="1" thickBot="1">
      <c r="B49" s="18"/>
      <c r="C49" s="1204" t="s">
        <v>5</v>
      </c>
      <c r="D49" s="1204"/>
      <c r="E49" s="1205"/>
      <c r="F49" s="19" t="s">
        <v>571</v>
      </c>
      <c r="G49" s="20" t="s">
        <v>572</v>
      </c>
      <c r="H49" s="20" t="s">
        <v>573</v>
      </c>
      <c r="I49" s="20" t="s">
        <v>574</v>
      </c>
      <c r="J49" s="21" t="s">
        <v>575</v>
      </c>
    </row>
    <row r="50" spans="2:10" ht="13.5" customHeight="1"/>
  </sheetData>
  <sheetProtection algorithmName="SHA-512" hashValue="JD7X5ErYMMILuZQYvV8r2MaJ6+HiObgdu0VEM2JNTLevjectUdoiy6bO6UPqDYU+6V7a1fBVRfPbnQX3KCtpJA==" saltValue="DL1wwsAV2h5BypsB7rg4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IPC001</cp:lastModifiedBy>
  <cp:lastPrinted>2022-03-02T02:54:28Z</cp:lastPrinted>
  <dcterms:created xsi:type="dcterms:W3CDTF">2022-02-02T06:17:16Z</dcterms:created>
  <dcterms:modified xsi:type="dcterms:W3CDTF">2022-09-26T08:44:53Z</dcterms:modified>
  <cp:category/>
</cp:coreProperties>
</file>