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workbookProtection workbookAlgorithmName="SHA-512" workbookHashValue="+v8HcLUyJeh14cUqtW79E/5q+eXhT6Frp7t9rdhV01zfGHdnplX6gdf8ZXciI557O/LljnVi8bxXe5WM3i1PrQ==" workbookSaltValue="jEOmItoqmTcFh0VCaXvAmg==" workbookSpinCount="100000" lockStructure="1"/>
  <bookViews>
    <workbookView xWindow="0" yWindow="0" windowWidth="20490" windowHeight="77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<sst xmlns="http://schemas.openxmlformats.org/spreadsheetml/2006/main" count="236" uniqueCount="120">
  <si>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</si>
  <si>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</si>
  <si>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</si>
  <si>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</si>
  <si>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</si>
  <si>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</si>
  <si>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</si>
  <si>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</si>
  <si>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</si>
  <si>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</si>
  <si>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</si>
  <si>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</si>
  <si>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</si>
  <si>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</si>
  <si>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</si>
  <si>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</si>
  <si>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</si>
  <si>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</si>
  <si>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</si>
  <si>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</si>
  <si>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</si>
  <si>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</si>
  <si>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</si>
  <si>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</si>
  <si>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</si>
  <si>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</si>
  <si>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</si>
  <si>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</si>
  <si>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</si>
  <si>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</si>
  <si>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</si>
  <si>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</si>
  <si>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</si>
  <si>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</si>
  <si>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</si>
  <si>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</si>
  <si>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</si>
  <si>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</si>
  <si>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</si>
  <si>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</si>
  <si>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</si>
  <si>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</si>
  <si>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</si>
  <si>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</si>
  <si>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</si>
  <si>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</si>
  <si>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</si>
  <si>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</si>
  <si>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</si>
  <si>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</si>
  <si>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</si>
  <si>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</si>
  <si>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</si>
  <si>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</si>
  <si>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</si>
  <si>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</si>
  <si>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</si>
  <si>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</si>
  <si>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</si>
  <si>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</si>
  <si>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</si>
  <si>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</si>
  <si>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</si>
  <si>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</si>
  <si>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</si>
  <si>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</si>
  <si>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</si>
  <si>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</si>
  <si>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</si>
  <si>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</si>
  <si>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</si>
  <si>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</si>
  <si>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</si>
  <si>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</si>
  <si>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</si>
  <si>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</si>
  <si>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</si>
  <si>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</si>
  <si>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</si>
  <si>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</si>
  <si>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</si>
  <si>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</si>
  <si>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</si>
  <si>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</si>
  <si>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</si>
  <si>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</si>
  <si>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</si>
  <si>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</si>
  <si>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</si>
  <si>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</si>
  <si>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</si>
  <si>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</si>
  <si>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</si>
  <si>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</si>
  <si>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</si>
  <si>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</si>
  <si>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</si>
  <si>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</si>
  <si>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</si>
  <si>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</si>
  <si>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</si>
  <si>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</si>
  <si>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</si>
  <si>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</si>
  <si>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</si>
  <si>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</si>
  <si>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</si>
  <si>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</si>
  <si>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</si>
  <si>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</si>
  <si>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</si>
  <si>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</si>
  <si>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</si>
  <si>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</si>
  <si>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</si>
  <si>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</si>
  <si>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</si>
  <si>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串本町特定環境保全公共下水道では、平成31年4月1日に条例改正し料金体系を改定した影響もあり前年度より使用料収入は増加しているものの依然として一般会計からの繰入に依存している経営状態である。
原価の削減に取り組むとともに処理区域の拡大による下水道の普及や施設規模の見直し等の検討にも取り組む必要がある。</t>
    <rPh sb="0" eb="3">
      <t>クシモトチョウ</t>
    </rPh>
    <rPh sb="3" eb="5">
      <t>トクテイ</t>
    </rPh>
    <rPh sb="5" eb="7">
      <t>カンキョウ</t>
    </rPh>
    <rPh sb="7" eb="9">
      <t>ホゼン</t>
    </rPh>
    <rPh sb="9" eb="11">
      <t>コウキョウ</t>
    </rPh>
    <rPh sb="11" eb="14">
      <t>ゲスイドウ</t>
    </rPh>
    <rPh sb="51" eb="54">
      <t>シヨウリョウ</t>
    </rPh>
    <rPh sb="54" eb="56">
      <t>シュウニュウ</t>
    </rPh>
    <rPh sb="66" eb="68">
      <t>イゼン</t>
    </rPh>
    <rPh sb="71" eb="73">
      <t>イッパン</t>
    </rPh>
    <rPh sb="73" eb="75">
      <t>カイケイ</t>
    </rPh>
    <rPh sb="78" eb="80">
      <t>クリイレ</t>
    </rPh>
    <rPh sb="81" eb="83">
      <t>イゾン</t>
    </rPh>
    <rPh sb="87" eb="89">
      <t>ケイエイ</t>
    </rPh>
    <rPh sb="89" eb="91">
      <t>ジョウタイ</t>
    </rPh>
    <rPh sb="96" eb="98">
      <t>ゲンカ</t>
    </rPh>
    <rPh sb="99" eb="101">
      <t>サクゲン</t>
    </rPh>
    <rPh sb="102" eb="103">
      <t>ト</t>
    </rPh>
    <rPh sb="104" eb="105">
      <t>ク</t>
    </rPh>
    <rPh sb="110" eb="112">
      <t>ショリ</t>
    </rPh>
    <rPh sb="112" eb="114">
      <t>クイキ</t>
    </rPh>
    <rPh sb="115" eb="117">
      <t>カクダイ</t>
    </rPh>
    <rPh sb="120" eb="123">
      <t>ゲスイドウ</t>
    </rPh>
    <rPh sb="124" eb="126">
      <t>フキュウ</t>
    </rPh>
    <rPh sb="127" eb="129">
      <t>シセツ</t>
    </rPh>
    <rPh sb="129" eb="131">
      <t>キボ</t>
    </rPh>
    <phoneticPr fontId="4"/>
  </si>
  <si>
    <t>分譲宅地が完売した現在、区域内人口は横ばいの状態が続いている。今後は少子高齢化の影響もあり区域内人口の減少が想定され、それに伴い料金収入も減少することが予見される。そのため今後はより一層の経営努力が必要である。
①収益的収支比率は100％程度となっているが、使用料収入だけでは賄えず一般会計からの繰入に依存している状態であり⑤経費回収率は100％を大きく下回っている。
④企業債残高対事業規模比率については類似団体と比較して低い水準となっている。
⑥汚水処理原価率は昨年より下がっているものの類似団体平均と比較して高い水準にあり経営の効率化が必要な状態である。
⑦施設利用率は50％を下回っており現状では過大な設備となっている。有効活用を図るため今後処理区域の拡大による下水道の普及、施設規模の見直し等の検討に取り組む必要がある。
⑧水洗化率は100％となっている。</t>
    <rPh sb="0" eb="2">
      <t>ブンジョウ</t>
    </rPh>
    <rPh sb="2" eb="4">
      <t>タクチ</t>
    </rPh>
    <rPh sb="5" eb="7">
      <t>カンバイ</t>
    </rPh>
    <rPh sb="9" eb="11">
      <t>ゲンザイ</t>
    </rPh>
    <rPh sb="12" eb="15">
      <t>クイキナイ</t>
    </rPh>
    <rPh sb="15" eb="17">
      <t>ジンコウ</t>
    </rPh>
    <rPh sb="18" eb="19">
      <t>ヨコ</t>
    </rPh>
    <rPh sb="22" eb="24">
      <t>ジョウタイ</t>
    </rPh>
    <rPh sb="25" eb="26">
      <t>ツヅ</t>
    </rPh>
    <rPh sb="31" eb="33">
      <t>コンゴ</t>
    </rPh>
    <rPh sb="34" eb="36">
      <t>ショウシ</t>
    </rPh>
    <rPh sb="36" eb="39">
      <t>コウレイカ</t>
    </rPh>
    <rPh sb="40" eb="42">
      <t>エイキョウ</t>
    </rPh>
    <rPh sb="45" eb="48">
      <t>クイキナイ</t>
    </rPh>
    <rPh sb="48" eb="50">
      <t>ジンコウ</t>
    </rPh>
    <rPh sb="51" eb="53">
      <t>ゲンショウ</t>
    </rPh>
    <rPh sb="54" eb="56">
      <t>ソウテイ</t>
    </rPh>
    <rPh sb="62" eb="63">
      <t>トモナ</t>
    </rPh>
    <rPh sb="64" eb="66">
      <t>リョウキン</t>
    </rPh>
    <rPh sb="66" eb="68">
      <t>シュウニュウ</t>
    </rPh>
    <rPh sb="69" eb="71">
      <t>ゲンショウ</t>
    </rPh>
    <rPh sb="76" eb="78">
      <t>ヨケン</t>
    </rPh>
    <rPh sb="86" eb="88">
      <t>コンゴ</t>
    </rPh>
    <rPh sb="91" eb="93">
      <t>イッソウ</t>
    </rPh>
    <rPh sb="94" eb="96">
      <t>ケイエイ</t>
    </rPh>
    <rPh sb="96" eb="98">
      <t>ドリョク</t>
    </rPh>
    <rPh sb="99" eb="101">
      <t>ヒツヨウ</t>
    </rPh>
    <rPh sb="108" eb="111">
      <t>シュウエキテキ</t>
    </rPh>
    <rPh sb="111" eb="113">
      <t>シュウシ</t>
    </rPh>
    <rPh sb="113" eb="115">
      <t>ヒリツ</t>
    </rPh>
    <rPh sb="120" eb="122">
      <t>テイド</t>
    </rPh>
    <rPh sb="130" eb="133">
      <t>シヨウリョウ</t>
    </rPh>
    <rPh sb="133" eb="135">
      <t>シュウニュウ</t>
    </rPh>
    <rPh sb="139" eb="140">
      <t>マカナ</t>
    </rPh>
    <rPh sb="142" eb="144">
      <t>イッパン</t>
    </rPh>
    <rPh sb="144" eb="146">
      <t>カイケイ</t>
    </rPh>
    <rPh sb="149" eb="151">
      <t>クリイレ</t>
    </rPh>
    <rPh sb="152" eb="154">
      <t>イゾン</t>
    </rPh>
    <rPh sb="158" eb="160">
      <t>ジョウタイ</t>
    </rPh>
    <rPh sb="175" eb="176">
      <t>オオ</t>
    </rPh>
    <rPh sb="178" eb="180">
      <t>シタマワ</t>
    </rPh>
    <rPh sb="187" eb="189">
      <t>キギョウ</t>
    </rPh>
    <rPh sb="189" eb="190">
      <t>サイ</t>
    </rPh>
    <rPh sb="190" eb="192">
      <t>ザンダカ</t>
    </rPh>
    <rPh sb="192" eb="193">
      <t>タイ</t>
    </rPh>
    <rPh sb="193" eb="195">
      <t>ジギョウ</t>
    </rPh>
    <rPh sb="195" eb="197">
      <t>キボ</t>
    </rPh>
    <rPh sb="197" eb="199">
      <t>ヒリツ</t>
    </rPh>
    <rPh sb="204" eb="206">
      <t>ルイジ</t>
    </rPh>
    <rPh sb="206" eb="208">
      <t>ダンタイ</t>
    </rPh>
    <rPh sb="209" eb="211">
      <t>ヒカク</t>
    </rPh>
    <rPh sb="213" eb="214">
      <t>ヒク</t>
    </rPh>
    <rPh sb="215" eb="217">
      <t>スイジュン</t>
    </rPh>
    <rPh sb="226" eb="228">
      <t>オスイ</t>
    </rPh>
    <rPh sb="228" eb="230">
      <t>ショリ</t>
    </rPh>
    <rPh sb="230" eb="232">
      <t>ゲンカ</t>
    </rPh>
    <rPh sb="232" eb="233">
      <t>リツ</t>
    </rPh>
    <rPh sb="234" eb="236">
      <t>サクネン</t>
    </rPh>
    <rPh sb="238" eb="239">
      <t>サ</t>
    </rPh>
    <rPh sb="247" eb="249">
      <t>ルイジ</t>
    </rPh>
    <rPh sb="249" eb="251">
      <t>ダンタイ</t>
    </rPh>
    <rPh sb="251" eb="253">
      <t>ヘイキン</t>
    </rPh>
    <rPh sb="254" eb="256">
      <t>ヒカク</t>
    </rPh>
    <rPh sb="258" eb="259">
      <t>タカ</t>
    </rPh>
    <rPh sb="260" eb="262">
      <t>スイジュン</t>
    </rPh>
    <rPh sb="265" eb="267">
      <t>ケイエイ</t>
    </rPh>
    <rPh sb="268" eb="271">
      <t>コウリツカ</t>
    </rPh>
    <rPh sb="272" eb="274">
      <t>ヒツヨウ</t>
    </rPh>
    <rPh sb="275" eb="277">
      <t>ジョウタイ</t>
    </rPh>
    <rPh sb="283" eb="285">
      <t>シセツ</t>
    </rPh>
    <rPh sb="285" eb="287">
      <t>リヨウ</t>
    </rPh>
    <rPh sb="287" eb="288">
      <t>リツ</t>
    </rPh>
    <rPh sb="293" eb="295">
      <t>シタマワ</t>
    </rPh>
    <rPh sb="299" eb="301">
      <t>ゲンジョウ</t>
    </rPh>
    <rPh sb="303" eb="305">
      <t>カダイ</t>
    </rPh>
    <rPh sb="306" eb="308">
      <t>セツビ</t>
    </rPh>
    <rPh sb="315" eb="317">
      <t>ユウコウ</t>
    </rPh>
    <rPh sb="317" eb="319">
      <t>カツヨウ</t>
    </rPh>
    <rPh sb="320" eb="321">
      <t>ハカ</t>
    </rPh>
    <rPh sb="324" eb="326">
      <t>コンゴ</t>
    </rPh>
    <rPh sb="326" eb="328">
      <t>ショリ</t>
    </rPh>
    <rPh sb="328" eb="330">
      <t>クイキ</t>
    </rPh>
    <rPh sb="331" eb="333">
      <t>カクダイ</t>
    </rPh>
    <rPh sb="336" eb="339">
      <t>ゲスイドウ</t>
    </rPh>
    <rPh sb="340" eb="342">
      <t>フキュウ</t>
    </rPh>
    <rPh sb="343" eb="345">
      <t>シセツ</t>
    </rPh>
    <rPh sb="345" eb="347">
      <t>キボ</t>
    </rPh>
    <rPh sb="348" eb="350">
      <t>ミナオ</t>
    </rPh>
    <rPh sb="351" eb="352">
      <t>トウ</t>
    </rPh>
    <rPh sb="353" eb="355">
      <t>ケントウ</t>
    </rPh>
    <rPh sb="356" eb="357">
      <t>ト</t>
    </rPh>
    <rPh sb="358" eb="359">
      <t>ク</t>
    </rPh>
    <rPh sb="360" eb="362">
      <t>ヒツヨウ</t>
    </rPh>
    <rPh sb="368" eb="371">
      <t>スイセンカ</t>
    </rPh>
    <rPh sb="371" eb="372">
      <t>リツ</t>
    </rPh>
    <phoneticPr fontId="4"/>
  </si>
  <si>
    <t>平成6年10月から供用開始しており経過年数が浅く老朽化の懸念は少ないため対策はしていないが、耐用年数を迎える前に計画的な調査、修繕を行い、少ない費用で効率的に長寿命化を図れるよう計画を立てることが必要である。</t>
    <rPh sb="0" eb="2">
      <t>ヘイセイ</t>
    </rPh>
    <rPh sb="3" eb="4">
      <t>ネン</t>
    </rPh>
    <rPh sb="6" eb="7">
      <t>ガツ</t>
    </rPh>
    <rPh sb="9" eb="11">
      <t>キョウヨウ</t>
    </rPh>
    <rPh sb="11" eb="13">
      <t>カイシ</t>
    </rPh>
    <rPh sb="17" eb="19">
      <t>ケイカ</t>
    </rPh>
    <rPh sb="19" eb="21">
      <t>ネンスウ</t>
    </rPh>
    <rPh sb="22" eb="23">
      <t>アサ</t>
    </rPh>
    <rPh sb="24" eb="27">
      <t>ロウキュウカ</t>
    </rPh>
    <rPh sb="28" eb="30">
      <t>ケネン</t>
    </rPh>
    <rPh sb="31" eb="32">
      <t>スク</t>
    </rPh>
    <rPh sb="36" eb="38">
      <t>タイサク</t>
    </rPh>
    <rPh sb="46" eb="48">
      <t>タイヨウ</t>
    </rPh>
    <rPh sb="48" eb="50">
      <t>ネンスウ</t>
    </rPh>
    <rPh sb="51" eb="52">
      <t>ムカ</t>
    </rPh>
    <rPh sb="54" eb="55">
      <t>マエ</t>
    </rPh>
    <rPh sb="56" eb="59">
      <t>ケイカクテキ</t>
    </rPh>
    <rPh sb="60" eb="62">
      <t>チョウサ</t>
    </rPh>
    <rPh sb="63" eb="65">
      <t>シュウゼン</t>
    </rPh>
    <rPh sb="66" eb="67">
      <t>オコナ</t>
    </rPh>
    <rPh sb="69" eb="70">
      <t>スク</t>
    </rPh>
    <rPh sb="72" eb="74">
      <t>ヒヨウ</t>
    </rPh>
    <rPh sb="75" eb="78">
      <t>コウリツテキ</t>
    </rPh>
    <rPh sb="79" eb="83">
      <t>チョウジュミョウカ</t>
    </rPh>
    <rPh sb="84" eb="85">
      <t>ハカ</t>
    </rPh>
    <rPh sb="89" eb="91">
      <t>ケイカク</t>
    </rPh>
    <rPh sb="92" eb="93">
      <t>タ</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</si>
</sst>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82-4A4E-A9D7-49AADC9E70D6}"/>
            </c:ext>
          </c:extLst>
        </c:ser>
        <c:dLbls>
          <c:showLegendKey val="0"/>
          <c:showVal val="0"/>
          <c:showCatName val="0"/>
          <c:showSerName val="0"/>
          <c:showPercent val="0"/>
          <c:showBubbleSize val="0"/>
        </c:dLbls>
        <c:gapWidth val="150"/>
        <c:axId val="322953256"/>
        <c:axId val="3229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8882-4A4E-A9D7-49AADC9E70D6}"/>
            </c:ext>
          </c:extLst>
        </c:ser>
        <c:dLbls>
          <c:showLegendKey val="0"/>
          <c:showVal val="0"/>
          <c:showCatName val="0"/>
          <c:showSerName val="0"/>
          <c:showPercent val="0"/>
          <c:showBubbleSize val="0"/>
        </c:dLbls>
        <c:marker val="1"/>
        <c:smooth val="0"/>
        <c:axId val="322953256"/>
        <c:axId val="322952864"/>
      </c:lineChart>
      <c:dateAx>
        <c:axId val="322953256"/>
        <c:scaling>
          <c:orientation val="minMax"/>
        </c:scaling>
        <c:delete val="1"/>
        <c:axPos val="b"/>
        <c:numFmt formatCode="&quot;H&quot;yy" sourceLinked="1"/>
        <c:majorTickMark val="none"/>
        <c:minorTickMark val="none"/>
        <c:tickLblPos val="none"/>
        <c:crossAx val="322952864"/>
        <c:crosses val="autoZero"/>
        <c:auto val="1"/>
        <c:lblOffset val="100"/>
        <c:baseTimeUnit val="years"/>
      </c:dateAx>
      <c:valAx>
        <c:axId val="3229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5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33.200000000000003</c:v>
                </c:pt>
                <c:pt idx="1">
                  <c:v>45.3</c:v>
                </c:pt>
                <c:pt idx="2">
                  <c:v>41.9</c:v>
                </c:pt>
                <c:pt idx="3">
                  <c:v>41.7</c:v>
                </c:pt>
                <c:pt idx="4">
                  <c:v>43.6</c:v>
                </c:pt>
              </c:numCache>
            </c:numRef>
          </c:val>
          <c:extLst xmlns:c16r2="http://schemas.microsoft.com/office/drawing/2015/06/chart">
            <c:ext xmlns:c16="http://schemas.microsoft.com/office/drawing/2014/chart" uri="{C3380CC4-5D6E-409C-BE32-E72D297353CC}">
              <c16:uniqueId val="{00000000-BC0F-4D02-BF8C-AADB48277127}"/>
            </c:ext>
          </c:extLst>
        </c:ser>
        <c:dLbls>
          <c:showLegendKey val="0"/>
          <c:showVal val="0"/>
          <c:showCatName val="0"/>
          <c:showSerName val="0"/>
          <c:showPercent val="0"/>
          <c:showBubbleSize val="0"/>
        </c:dLbls>
        <c:gapWidth val="150"/>
        <c:axId val="372145424"/>
        <c:axId val="3721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BC0F-4D02-BF8C-AADB48277127}"/>
            </c:ext>
          </c:extLst>
        </c:ser>
        <c:dLbls>
          <c:showLegendKey val="0"/>
          <c:showVal val="0"/>
          <c:showCatName val="0"/>
          <c:showSerName val="0"/>
          <c:showPercent val="0"/>
          <c:showBubbleSize val="0"/>
        </c:dLbls>
        <c:marker val="1"/>
        <c:smooth val="0"/>
        <c:axId val="372145424"/>
        <c:axId val="372138368"/>
      </c:lineChart>
      <c:dateAx>
        <c:axId val="372145424"/>
        <c:scaling>
          <c:orientation val="minMax"/>
        </c:scaling>
        <c:delete val="1"/>
        <c:axPos val="b"/>
        <c:numFmt formatCode="&quot;H&quot;yy" sourceLinked="1"/>
        <c:majorTickMark val="none"/>
        <c:minorTickMark val="none"/>
        <c:tickLblPos val="none"/>
        <c:crossAx val="372138368"/>
        <c:crosses val="autoZero"/>
        <c:auto val="1"/>
        <c:lblOffset val="100"/>
        <c:baseTimeUnit val="years"/>
      </c:dateAx>
      <c:valAx>
        <c:axId val="3721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A1D-467F-AE1B-7635A318EED5}"/>
            </c:ext>
          </c:extLst>
        </c:ser>
        <c:dLbls>
          <c:showLegendKey val="0"/>
          <c:showVal val="0"/>
          <c:showCatName val="0"/>
          <c:showSerName val="0"/>
          <c:showPercent val="0"/>
          <c:showBubbleSize val="0"/>
        </c:dLbls>
        <c:gapWidth val="150"/>
        <c:axId val="372139544"/>
        <c:axId val="37188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2A1D-467F-AE1B-7635A318EED5}"/>
            </c:ext>
          </c:extLst>
        </c:ser>
        <c:dLbls>
          <c:showLegendKey val="0"/>
          <c:showVal val="0"/>
          <c:showCatName val="0"/>
          <c:showSerName val="0"/>
          <c:showPercent val="0"/>
          <c:showBubbleSize val="0"/>
        </c:dLbls>
        <c:marker val="1"/>
        <c:smooth val="0"/>
        <c:axId val="372139544"/>
        <c:axId val="371880280"/>
      </c:lineChart>
      <c:dateAx>
        <c:axId val="372139544"/>
        <c:scaling>
          <c:orientation val="minMax"/>
        </c:scaling>
        <c:delete val="1"/>
        <c:axPos val="b"/>
        <c:numFmt formatCode="&quot;H&quot;yy" sourceLinked="1"/>
        <c:majorTickMark val="none"/>
        <c:minorTickMark val="none"/>
        <c:tickLblPos val="none"/>
        <c:crossAx val="371880280"/>
        <c:crosses val="autoZero"/>
        <c:auto val="1"/>
        <c:lblOffset val="100"/>
        <c:baseTimeUnit val="years"/>
      </c:dateAx>
      <c:valAx>
        <c:axId val="37188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3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98.82</c:v>
                </c:pt>
                <c:pt idx="1">
                  <c:v>99.24</c:v>
                </c:pt>
                <c:pt idx="2">
                  <c:v>86.22</c:v>
                </c:pt>
                <c:pt idx="3">
                  <c:v>91.68</c:v>
                </c:pt>
                <c:pt idx="4">
                  <c:v>102.16</c:v>
                </c:pt>
              </c:numCache>
            </c:numRef>
          </c:val>
          <c:extLst xmlns:c16r2="http://schemas.microsoft.com/office/drawing/2015/06/chart">
            <c:ext xmlns:c16="http://schemas.microsoft.com/office/drawing/2014/chart" uri="{C3380CC4-5D6E-409C-BE32-E72D297353CC}">
              <c16:uniqueId val="{00000000-5E7C-4A7E-95EB-AF672D167E4C}"/>
            </c:ext>
          </c:extLst>
        </c:ser>
        <c:dLbls>
          <c:showLegendKey val="0"/>
          <c:showVal val="0"/>
          <c:showCatName val="0"/>
          <c:showSerName val="0"/>
          <c:showPercent val="0"/>
          <c:showBubbleSize val="0"/>
        </c:dLbls>
        <c:gapWidth val="150"/>
        <c:axId val="322953648"/>
        <c:axId val="32295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7C-4A7E-95EB-AF672D167E4C}"/>
            </c:ext>
          </c:extLst>
        </c:ser>
        <c:dLbls>
          <c:showLegendKey val="0"/>
          <c:showVal val="0"/>
          <c:showCatName val="0"/>
          <c:showSerName val="0"/>
          <c:showPercent val="0"/>
          <c:showBubbleSize val="0"/>
        </c:dLbls>
        <c:marker val="1"/>
        <c:smooth val="0"/>
        <c:axId val="322953648"/>
        <c:axId val="322950904"/>
      </c:lineChart>
      <c:dateAx>
        <c:axId val="322953648"/>
        <c:scaling>
          <c:orientation val="minMax"/>
        </c:scaling>
        <c:delete val="1"/>
        <c:axPos val="b"/>
        <c:numFmt formatCode="&quot;H&quot;yy" sourceLinked="1"/>
        <c:majorTickMark val="none"/>
        <c:minorTickMark val="none"/>
        <c:tickLblPos val="none"/>
        <c:crossAx val="322950904"/>
        <c:crosses val="autoZero"/>
        <c:auto val="1"/>
        <c:lblOffset val="100"/>
        <c:baseTimeUnit val="years"/>
      </c:dateAx>
      <c:valAx>
        <c:axId val="32295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5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6C-4B77-B178-FB51CAB6AC30}"/>
            </c:ext>
          </c:extLst>
        </c:ser>
        <c:dLbls>
          <c:showLegendKey val="0"/>
          <c:showVal val="0"/>
          <c:showCatName val="0"/>
          <c:showSerName val="0"/>
          <c:showPercent val="0"/>
          <c:showBubbleSize val="0"/>
        </c:dLbls>
        <c:gapWidth val="150"/>
        <c:axId val="371883024"/>
        <c:axId val="3718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6C-4B77-B178-FB51CAB6AC30}"/>
            </c:ext>
          </c:extLst>
        </c:ser>
        <c:dLbls>
          <c:showLegendKey val="0"/>
          <c:showVal val="0"/>
          <c:showCatName val="0"/>
          <c:showSerName val="0"/>
          <c:showPercent val="0"/>
          <c:showBubbleSize val="0"/>
        </c:dLbls>
        <c:marker val="1"/>
        <c:smooth val="0"/>
        <c:axId val="371883024"/>
        <c:axId val="371883808"/>
      </c:lineChart>
      <c:dateAx>
        <c:axId val="371883024"/>
        <c:scaling>
          <c:orientation val="minMax"/>
        </c:scaling>
        <c:delete val="1"/>
        <c:axPos val="b"/>
        <c:numFmt formatCode="&quot;H&quot;yy" sourceLinked="1"/>
        <c:majorTickMark val="none"/>
        <c:minorTickMark val="none"/>
        <c:tickLblPos val="none"/>
        <c:crossAx val="371883808"/>
        <c:crosses val="autoZero"/>
        <c:auto val="1"/>
        <c:lblOffset val="100"/>
        <c:baseTimeUnit val="years"/>
      </c:dateAx>
      <c:valAx>
        <c:axId val="3718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8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FF-4C8E-BC25-075EA2F96867}"/>
            </c:ext>
          </c:extLst>
        </c:ser>
        <c:dLbls>
          <c:showLegendKey val="0"/>
          <c:showVal val="0"/>
          <c:showCatName val="0"/>
          <c:showSerName val="0"/>
          <c:showPercent val="0"/>
          <c:showBubbleSize val="0"/>
        </c:dLbls>
        <c:gapWidth val="150"/>
        <c:axId val="371880672"/>
        <c:axId val="37188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FF-4C8E-BC25-075EA2F96867}"/>
            </c:ext>
          </c:extLst>
        </c:ser>
        <c:dLbls>
          <c:showLegendKey val="0"/>
          <c:showVal val="0"/>
          <c:showCatName val="0"/>
          <c:showSerName val="0"/>
          <c:showPercent val="0"/>
          <c:showBubbleSize val="0"/>
        </c:dLbls>
        <c:marker val="1"/>
        <c:smooth val="0"/>
        <c:axId val="371880672"/>
        <c:axId val="371881848"/>
      </c:lineChart>
      <c:dateAx>
        <c:axId val="371880672"/>
        <c:scaling>
          <c:orientation val="minMax"/>
        </c:scaling>
        <c:delete val="1"/>
        <c:axPos val="b"/>
        <c:numFmt formatCode="&quot;H&quot;yy" sourceLinked="1"/>
        <c:majorTickMark val="none"/>
        <c:minorTickMark val="none"/>
        <c:tickLblPos val="none"/>
        <c:crossAx val="371881848"/>
        <c:crosses val="autoZero"/>
        <c:auto val="1"/>
        <c:lblOffset val="100"/>
        <c:baseTimeUnit val="years"/>
      </c:dateAx>
      <c:valAx>
        <c:axId val="37188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73-4773-A5D1-1854320C7C9A}"/>
            </c:ext>
          </c:extLst>
        </c:ser>
        <c:dLbls>
          <c:showLegendKey val="0"/>
          <c:showVal val="0"/>
          <c:showCatName val="0"/>
          <c:showSerName val="0"/>
          <c:showPercent val="0"/>
          <c:showBubbleSize val="0"/>
        </c:dLbls>
        <c:gapWidth val="150"/>
        <c:axId val="371879496"/>
        <c:axId val="37187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73-4773-A5D1-1854320C7C9A}"/>
            </c:ext>
          </c:extLst>
        </c:ser>
        <c:dLbls>
          <c:showLegendKey val="0"/>
          <c:showVal val="0"/>
          <c:showCatName val="0"/>
          <c:showSerName val="0"/>
          <c:showPercent val="0"/>
          <c:showBubbleSize val="0"/>
        </c:dLbls>
        <c:marker val="1"/>
        <c:smooth val="0"/>
        <c:axId val="371879496"/>
        <c:axId val="371879888"/>
      </c:lineChart>
      <c:dateAx>
        <c:axId val="371879496"/>
        <c:scaling>
          <c:orientation val="minMax"/>
        </c:scaling>
        <c:delete val="1"/>
        <c:axPos val="b"/>
        <c:numFmt formatCode="&quot;H&quot;yy" sourceLinked="1"/>
        <c:majorTickMark val="none"/>
        <c:minorTickMark val="none"/>
        <c:tickLblPos val="none"/>
        <c:crossAx val="371879888"/>
        <c:crosses val="autoZero"/>
        <c:auto val="1"/>
        <c:lblOffset val="100"/>
        <c:baseTimeUnit val="years"/>
      </c:dateAx>
      <c:valAx>
        <c:axId val="37187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7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40-4C8E-B01C-85086011B497}"/>
            </c:ext>
          </c:extLst>
        </c:ser>
        <c:dLbls>
          <c:showLegendKey val="0"/>
          <c:showVal val="0"/>
          <c:showCatName val="0"/>
          <c:showSerName val="0"/>
          <c:showPercent val="0"/>
          <c:showBubbleSize val="0"/>
        </c:dLbls>
        <c:gapWidth val="150"/>
        <c:axId val="371878320"/>
        <c:axId val="3721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40-4C8E-B01C-85086011B497}"/>
            </c:ext>
          </c:extLst>
        </c:ser>
        <c:dLbls>
          <c:showLegendKey val="0"/>
          <c:showVal val="0"/>
          <c:showCatName val="0"/>
          <c:showSerName val="0"/>
          <c:showPercent val="0"/>
          <c:showBubbleSize val="0"/>
        </c:dLbls>
        <c:marker val="1"/>
        <c:smooth val="0"/>
        <c:axId val="371878320"/>
        <c:axId val="372139936"/>
      </c:lineChart>
      <c:dateAx>
        <c:axId val="371878320"/>
        <c:scaling>
          <c:orientation val="minMax"/>
        </c:scaling>
        <c:delete val="1"/>
        <c:axPos val="b"/>
        <c:numFmt formatCode="&quot;H&quot;yy" sourceLinked="1"/>
        <c:majorTickMark val="none"/>
        <c:minorTickMark val="none"/>
        <c:tickLblPos val="none"/>
        <c:crossAx val="372139936"/>
        <c:crosses val="autoZero"/>
        <c:auto val="1"/>
        <c:lblOffset val="100"/>
        <c:baseTimeUnit val="years"/>
      </c:dateAx>
      <c:valAx>
        <c:axId val="3721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7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173.61</c:v>
                </c:pt>
                <c:pt idx="1">
                  <c:v>128.41999999999999</c:v>
                </c:pt>
                <c:pt idx="2">
                  <c:v>137.97999999999999</c:v>
                </c:pt>
                <c:pt idx="3">
                  <c:v>115.34</c:v>
                </c:pt>
                <c:pt idx="4">
                  <c:v>86.9</c:v>
                </c:pt>
              </c:numCache>
            </c:numRef>
          </c:val>
          <c:extLst xmlns:c16r2="http://schemas.microsoft.com/office/drawing/2015/06/chart">
            <c:ext xmlns:c16="http://schemas.microsoft.com/office/drawing/2014/chart" uri="{C3380CC4-5D6E-409C-BE32-E72D297353CC}">
              <c16:uniqueId val="{00000000-52BB-437A-93E2-8B70386E246C}"/>
            </c:ext>
          </c:extLst>
        </c:ser>
        <c:dLbls>
          <c:showLegendKey val="0"/>
          <c:showVal val="0"/>
          <c:showCatName val="0"/>
          <c:showSerName val="0"/>
          <c:showPercent val="0"/>
          <c:showBubbleSize val="0"/>
        </c:dLbls>
        <c:gapWidth val="150"/>
        <c:axId val="372142288"/>
        <c:axId val="37213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52BB-437A-93E2-8B70386E246C}"/>
            </c:ext>
          </c:extLst>
        </c:ser>
        <c:dLbls>
          <c:showLegendKey val="0"/>
          <c:showVal val="0"/>
          <c:showCatName val="0"/>
          <c:showSerName val="0"/>
          <c:showPercent val="0"/>
          <c:showBubbleSize val="0"/>
        </c:dLbls>
        <c:marker val="1"/>
        <c:smooth val="0"/>
        <c:axId val="372142288"/>
        <c:axId val="372137976"/>
      </c:lineChart>
      <c:dateAx>
        <c:axId val="372142288"/>
        <c:scaling>
          <c:orientation val="minMax"/>
        </c:scaling>
        <c:delete val="1"/>
        <c:axPos val="b"/>
        <c:numFmt formatCode="&quot;H&quot;yy" sourceLinked="1"/>
        <c:majorTickMark val="none"/>
        <c:minorTickMark val="none"/>
        <c:tickLblPos val="none"/>
        <c:crossAx val="372137976"/>
        <c:crosses val="autoZero"/>
        <c:auto val="1"/>
        <c:lblOffset val="100"/>
        <c:baseTimeUnit val="years"/>
      </c:dateAx>
      <c:valAx>
        <c:axId val="37213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94.09</c:v>
                </c:pt>
                <c:pt idx="1">
                  <c:v>89.01</c:v>
                </c:pt>
                <c:pt idx="2">
                  <c:v>75.64</c:v>
                </c:pt>
                <c:pt idx="3">
                  <c:v>62.33</c:v>
                </c:pt>
                <c:pt idx="4">
                  <c:v>78.959999999999994</c:v>
                </c:pt>
              </c:numCache>
            </c:numRef>
          </c:val>
          <c:extLst xmlns:c16r2="http://schemas.microsoft.com/office/drawing/2015/06/chart">
            <c:ext xmlns:c16="http://schemas.microsoft.com/office/drawing/2014/chart" uri="{C3380CC4-5D6E-409C-BE32-E72D297353CC}">
              <c16:uniqueId val="{00000000-13D9-4B5C-A8E4-7BB25A9D9A28}"/>
            </c:ext>
          </c:extLst>
        </c:ser>
        <c:dLbls>
          <c:showLegendKey val="0"/>
          <c:showVal val="0"/>
          <c:showCatName val="0"/>
          <c:showSerName val="0"/>
          <c:showPercent val="0"/>
          <c:showBubbleSize val="0"/>
        </c:dLbls>
        <c:gapWidth val="150"/>
        <c:axId val="372143856"/>
        <c:axId val="3721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13D9-4B5C-A8E4-7BB25A9D9A28}"/>
            </c:ext>
          </c:extLst>
        </c:ser>
        <c:dLbls>
          <c:showLegendKey val="0"/>
          <c:showVal val="0"/>
          <c:showCatName val="0"/>
          <c:showSerName val="0"/>
          <c:showPercent val="0"/>
          <c:showBubbleSize val="0"/>
        </c:dLbls>
        <c:marker val="1"/>
        <c:smooth val="0"/>
        <c:axId val="372143856"/>
        <c:axId val="372141504"/>
      </c:lineChart>
      <c:dateAx>
        <c:axId val="372143856"/>
        <c:scaling>
          <c:orientation val="minMax"/>
        </c:scaling>
        <c:delete val="1"/>
        <c:axPos val="b"/>
        <c:numFmt formatCode="&quot;H&quot;yy" sourceLinked="1"/>
        <c:majorTickMark val="none"/>
        <c:minorTickMark val="none"/>
        <c:tickLblPos val="none"/>
        <c:crossAx val="372141504"/>
        <c:crosses val="autoZero"/>
        <c:auto val="1"/>
        <c:lblOffset val="100"/>
        <c:baseTimeUnit val="years"/>
      </c:dateAx>
      <c:valAx>
        <c:axId val="3721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4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191.2</c:v>
                </c:pt>
                <c:pt idx="1">
                  <c:v>200.52</c:v>
                </c:pt>
                <c:pt idx="2">
                  <c:v>237.18</c:v>
                </c:pt>
                <c:pt idx="3">
                  <c:v>285.37</c:v>
                </c:pt>
                <c:pt idx="4">
                  <c:v>263.48</c:v>
                </c:pt>
              </c:numCache>
            </c:numRef>
          </c:val>
          <c:extLst xmlns:c16r2="http://schemas.microsoft.com/office/drawing/2015/06/chart">
            <c:ext xmlns:c16="http://schemas.microsoft.com/office/drawing/2014/chart" uri="{C3380CC4-5D6E-409C-BE32-E72D297353CC}">
              <c16:uniqueId val="{00000000-D7BB-4549-8D1F-F719DE037621}"/>
            </c:ext>
          </c:extLst>
        </c:ser>
        <c:dLbls>
          <c:showLegendKey val="0"/>
          <c:showVal val="0"/>
          <c:showCatName val="0"/>
          <c:showSerName val="0"/>
          <c:showPercent val="0"/>
          <c:showBubbleSize val="0"/>
        </c:dLbls>
        <c:gapWidth val="150"/>
        <c:axId val="372145032"/>
        <c:axId val="37214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D7BB-4549-8D1F-F719DE037621}"/>
            </c:ext>
          </c:extLst>
        </c:ser>
        <c:dLbls>
          <c:showLegendKey val="0"/>
          <c:showVal val="0"/>
          <c:showCatName val="0"/>
          <c:showSerName val="0"/>
          <c:showPercent val="0"/>
          <c:showBubbleSize val="0"/>
        </c:dLbls>
        <c:marker val="1"/>
        <c:smooth val="0"/>
        <c:axId val="372145032"/>
        <c:axId val="372140720"/>
      </c:lineChart>
      <c:dateAx>
        <c:axId val="372145032"/>
        <c:scaling>
          <c:orientation val="minMax"/>
        </c:scaling>
        <c:delete val="1"/>
        <c:axPos val="b"/>
        <c:numFmt formatCode="&quot;H&quot;yy" sourceLinked="1"/>
        <c:majorTickMark val="none"/>
        <c:minorTickMark val="none"/>
        <c:tickLblPos val="none"/>
        <c:crossAx val="372140720"/>
        <c:crosses val="autoZero"/>
        <c:auto val="1"/>
        <c:lblOffset val="100"/>
        <c:baseTimeUnit val="years"/>
      </c:dateAx>
      <c:valAx>
        <c:axId val="37214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4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串本町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15824</v>
      </c>
      <c r="AM8" s="69"/>
      <c r="AN8" s="69"/>
      <c r="AO8" s="69"/>
      <c r="AP8" s="69"/>
      <c r="AQ8" s="69"/>
      <c r="AR8" s="69"/>
      <c r="AS8" s="69"/>
      <c r="AT8" s="68">
        <f>データ!T6</f>
        <v>135.66999999999999</v>
      </c>
      <c r="AU8" s="68"/>
      <c r="AV8" s="68"/>
      <c r="AW8" s="68"/>
      <c r="AX8" s="68"/>
      <c r="AY8" s="68"/>
      <c r="AZ8" s="68"/>
      <c r="BA8" s="68"/>
      <c r="BB8" s="68">
        <f>データ!U6</f>
        <v>116.64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3.84</v>
      </c>
      <c r="Q10" s="68"/>
      <c r="R10" s="68"/>
      <c r="S10" s="68"/>
      <c r="T10" s="68"/>
      <c r="U10" s="68"/>
      <c r="V10" s="68"/>
      <c r="W10" s="68">
        <f>データ!Q6</f>
        <v>81.489999999999995</v>
      </c>
      <c r="X10" s="68"/>
      <c r="Y10" s="68"/>
      <c r="Z10" s="68"/>
      <c r="AA10" s="68"/>
      <c r="AB10" s="68"/>
      <c r="AC10" s="68"/>
      <c r="AD10" s="69">
        <f>データ!R6</f>
        <v>3300</v>
      </c>
      <c r="AE10" s="69"/>
      <c r="AF10" s="69"/>
      <c r="AG10" s="69"/>
      <c r="AH10" s="69"/>
      <c r="AI10" s="69"/>
      <c r="AJ10" s="69"/>
      <c r="AK10" s="2"/>
      <c r="AL10" s="69">
        <f>データ!V6</f>
        <v>600</v>
      </c>
      <c r="AM10" s="69"/>
      <c r="AN10" s="69"/>
      <c r="AO10" s="69"/>
      <c r="AP10" s="69"/>
      <c r="AQ10" s="69"/>
      <c r="AR10" s="69"/>
      <c r="AS10" s="69"/>
      <c r="AT10" s="68">
        <f>データ!W6</f>
        <v>0.31</v>
      </c>
      <c r="AU10" s="68"/>
      <c r="AV10" s="68"/>
      <c r="AW10" s="68"/>
      <c r="AX10" s="68"/>
      <c r="AY10" s="68"/>
      <c r="AZ10" s="68"/>
      <c r="BA10" s="68"/>
      <c r="BB10" s="68">
        <f>データ!X6</f>
        <v>1935.48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ZDx+0RiDiEvtKESDPx5HFd71ffV/3xKsimVpZ/OCI/cQgJmwg8PapJlbUy0uwFWnT+l5BxexY2RucMZYpC7lNQ==" saltValue="3tUiQ8oGXmnErIRs2Pm9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304280</v>
      </c>
      <c r="D6" s="33">
        <f t="shared" si="3"/>
        <v>47</v>
      </c>
      <c r="E6" s="33">
        <f t="shared" si="3"/>
        <v>17</v>
      </c>
      <c r="F6" s="33">
        <f t="shared" si="3"/>
        <v>4</v>
      </c>
      <c r="G6" s="33">
        <f t="shared" si="3"/>
        <v>0</v>
      </c>
      <c r="H6" s="33" t="str">
        <f t="shared" si="3"/>
        <v>和歌山県　串本町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3.84</v>
      </c>
      <c r="Q6" s="34">
        <f t="shared" si="3"/>
        <v>81.489999999999995</v>
      </c>
      <c r="R6" s="34">
        <f t="shared" si="3"/>
        <v>3300</v>
      </c>
      <c r="S6" s="34">
        <f t="shared" si="3"/>
        <v>15824</v>
      </c>
      <c r="T6" s="34">
        <f t="shared" si="3"/>
        <v>135.66999999999999</v>
      </c>
      <c r="U6" s="34">
        <f t="shared" si="3"/>
        <v>116.64</v>
      </c>
      <c r="V6" s="34">
        <f t="shared" si="3"/>
        <v>600</v>
      </c>
      <c r="W6" s="34">
        <f t="shared" si="3"/>
        <v>0.31</v>
      </c>
      <c r="X6" s="34">
        <f t="shared" si="3"/>
        <v>1935.48</v>
      </c>
      <c r="Y6" s="35">
        <f>IF(Y7="",NA(),Y7)</f>
        <v>98.82</v>
      </c>
      <c r="Z6" s="35">
        <f t="shared" ref="Z6:AH6" si="4">IF(Z7="",NA(),Z7)</f>
        <v>99.24</v>
      </c>
      <c r="AA6" s="35">
        <f t="shared" si="4"/>
        <v>86.22</v>
      </c>
      <c r="AB6" s="35">
        <f t="shared" si="4"/>
        <v>91.68</v>
      </c>
      <c r="AC6" s="35">
        <f t="shared" si="4"/>
        <v>102.16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173.61</v>
      </c>
      <c r="BG6" s="35">
        <f t="shared" ref="BG6:BO6" si="7">IF(BG7="",NA(),BG7)</f>
        <v>128.41999999999999</v>
      </c>
      <c r="BH6" s="35">
        <f t="shared" si="7"/>
        <v>137.97999999999999</v>
      </c>
      <c r="BI6" s="35">
        <f t="shared" si="7"/>
        <v>115.34</v>
      </c>
      <c r="BJ6" s="35">
        <f t="shared" si="7"/>
        <v>86.9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94.09</v>
      </c>
      <c r="BR6" s="35">
        <f t="shared" ref="BR6:BZ6" si="8">IF(BR7="",NA(),BR7)</f>
        <v>89.01</v>
      </c>
      <c r="BS6" s="35">
        <f t="shared" si="8"/>
        <v>75.64</v>
      </c>
      <c r="BT6" s="35">
        <f t="shared" si="8"/>
        <v>62.33</v>
      </c>
      <c r="BU6" s="35">
        <f t="shared" si="8"/>
        <v>78.959999999999994</v>
      </c>
      <c r="BV6" s="35">
        <f t="shared" si="8"/>
        <v>66.22</v>
      </c>
      <c r="BW6" s="35">
        <f t="shared" si="8"/>
        <v>69.87</v>
      </c>
      <c r="BX6" s="35">
        <f t="shared" si="8"/>
        <v>74.3</v>
      </c>
      <c r="BY6" s="35">
        <f t="shared" si="8"/>
        <v>72.260000000000005</v>
      </c>
      <c r="BZ6" s="35">
        <f t="shared" si="8"/>
        <v>71.84</v>
      </c>
      <c r="CA6" s="34" t="str">
        <f>IF(CA7="","",IF(CA7="-","【-】","【"&amp;SUBSTITUTE(TEXT(CA7,"#,##0.00"),"-","△")&amp;"】"))</f>
        <v>【74.17】</v>
      </c>
      <c r="CB6" s="35">
        <f>IF(CB7="",NA(),CB7)</f>
        <v>191.2</v>
      </c>
      <c r="CC6" s="35">
        <f t="shared" ref="CC6:CK6" si="9">IF(CC7="",NA(),CC7)</f>
        <v>200.52</v>
      </c>
      <c r="CD6" s="35">
        <f t="shared" si="9"/>
        <v>237.18</v>
      </c>
      <c r="CE6" s="35">
        <f t="shared" si="9"/>
        <v>285.37</v>
      </c>
      <c r="CF6" s="35">
        <f t="shared" si="9"/>
        <v>263.48</v>
      </c>
      <c r="CG6" s="35">
        <f t="shared" si="9"/>
        <v>246.72</v>
      </c>
      <c r="CH6" s="35">
        <f t="shared" si="9"/>
        <v>234.96</v>
      </c>
      <c r="CI6" s="35">
        <f t="shared" si="9"/>
        <v>221.81</v>
      </c>
      <c r="CJ6" s="35">
        <f t="shared" si="9"/>
        <v>230.02</v>
      </c>
      <c r="CK6" s="35">
        <f t="shared" si="9"/>
        <v>228.47</v>
      </c>
      <c r="CL6" s="34" t="str">
        <f>IF(CL7="","",IF(CL7="-","【-】","【"&amp;SUBSTITUTE(TEXT(CL7,"#,##0.00"),"-","△")&amp;"】"))</f>
        <v>【218.56】</v>
      </c>
      <c r="CM6" s="35">
        <f>IF(CM7="",NA(),CM7)</f>
        <v>33.200000000000003</v>
      </c>
      <c r="CN6" s="35">
        <f t="shared" ref="CN6:CV6" si="10">IF(CN7="",NA(),CN7)</f>
        <v>45.3</v>
      </c>
      <c r="CO6" s="35">
        <f t="shared" si="10"/>
        <v>41.9</v>
      </c>
      <c r="CP6" s="35">
        <f t="shared" si="10"/>
        <v>41.7</v>
      </c>
      <c r="CQ6" s="35">
        <f t="shared" si="10"/>
        <v>43.6</v>
      </c>
      <c r="CR6" s="35">
        <f t="shared" si="10"/>
        <v>41.35</v>
      </c>
      <c r="CS6" s="35">
        <f t="shared" si="10"/>
        <v>42.9</v>
      </c>
      <c r="CT6" s="35">
        <f t="shared" si="10"/>
        <v>43.36</v>
      </c>
      <c r="CU6" s="35">
        <f t="shared" si="10"/>
        <v>42.56</v>
      </c>
      <c r="CV6" s="35">
        <f t="shared" si="10"/>
        <v>42.47</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304280</v>
      </c>
      <c r="D7" s="37">
        <v>47</v>
      </c>
      <c r="E7" s="37">
        <v>17</v>
      </c>
      <c r="F7" s="37">
        <v>4</v>
      </c>
      <c r="G7" s="37">
        <v>0</v>
      </c>
      <c r="H7" s="37" t="s">
        <v>98</v>
      </c>
      <c r="I7" s="37" t="s">
        <v>99</v>
      </c>
      <c r="J7" s="37" t="s">
        <v>100</v>
      </c>
      <c r="K7" s="37" t="s">
        <v>101</v>
      </c>
      <c r="L7" s="37" t="s">
        <v>102</v>
      </c>
      <c r="M7" s="37" t="s">
        <v>103</v>
      </c>
      <c r="N7" s="38" t="s">
        <v>104</v>
      </c>
      <c r="O7" s="38" t="s">
        <v>105</v>
      </c>
      <c r="P7" s="38">
        <v>3.84</v>
      </c>
      <c r="Q7" s="38">
        <v>81.489999999999995</v>
      </c>
      <c r="R7" s="38">
        <v>3300</v>
      </c>
      <c r="S7" s="38">
        <v>15824</v>
      </c>
      <c r="T7" s="38">
        <v>135.66999999999999</v>
      </c>
      <c r="U7" s="38">
        <v>116.64</v>
      </c>
      <c r="V7" s="38">
        <v>600</v>
      </c>
      <c r="W7" s="38">
        <v>0.31</v>
      </c>
      <c r="X7" s="38">
        <v>1935.48</v>
      </c>
      <c r="Y7" s="38">
        <v>98.82</v>
      </c>
      <c r="Z7" s="38">
        <v>99.24</v>
      </c>
      <c r="AA7" s="38">
        <v>86.22</v>
      </c>
      <c r="AB7" s="38">
        <v>91.68</v>
      </c>
      <c r="AC7" s="38">
        <v>102.16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173.61</v>
      </c>
      <c r="BG7" s="38">
        <v>128.41999999999999</v>
      </c>
      <c r="BH7" s="38">
        <v>137.97999999999999</v>
      </c>
      <c r="BI7" s="38">
        <v>115.34</v>
      </c>
      <c r="BJ7" s="38">
        <v>86.9</v>
      </c>
      <c r="BK7" s="38">
        <v>1434.89</v>
      </c>
      <c r="BL7" s="38">
        <v>1298.9100000000001</v>
      </c>
      <c r="BM7" s="38">
        <v>1243.71</v>
      </c>
      <c r="BN7" s="38">
        <v>1194.1500000000001</v>
      </c>
      <c r="BO7" s="38">
        <v>1206.79</v>
      </c>
      <c r="BP7" s="38">
        <v>1218.7</v>
      </c>
      <c r="BQ7" s="38">
        <v>94.09</v>
      </c>
      <c r="BR7" s="38">
        <v>89.01</v>
      </c>
      <c r="BS7" s="38">
        <v>75.64</v>
      </c>
      <c r="BT7" s="38">
        <v>62.33</v>
      </c>
      <c r="BU7" s="38">
        <v>78.959999999999994</v>
      </c>
      <c r="BV7" s="38">
        <v>66.22</v>
      </c>
      <c r="BW7" s="38">
        <v>69.87</v>
      </c>
      <c r="BX7" s="38">
        <v>74.3</v>
      </c>
      <c r="BY7" s="38">
        <v>72.260000000000005</v>
      </c>
      <c r="BZ7" s="38">
        <v>71.84</v>
      </c>
      <c r="CA7" s="38">
        <v>74.17</v>
      </c>
      <c r="CB7" s="38">
        <v>191.2</v>
      </c>
      <c r="CC7" s="38">
        <v>200.52</v>
      </c>
      <c r="CD7" s="38">
        <v>237.18</v>
      </c>
      <c r="CE7" s="38">
        <v>285.37</v>
      </c>
      <c r="CF7" s="38">
        <v>263.48</v>
      </c>
      <c r="CG7" s="38">
        <v>246.72</v>
      </c>
      <c r="CH7" s="38">
        <v>234.96</v>
      </c>
      <c r="CI7" s="38">
        <v>221.81</v>
      </c>
      <c r="CJ7" s="38">
        <v>230.02</v>
      </c>
      <c r="CK7" s="38">
        <v>228.47</v>
      </c>
      <c r="CL7" s="38">
        <v>218.56</v>
      </c>
      <c r="CM7" s="38">
        <v>33.200000000000003</v>
      </c>
      <c r="CN7" s="38">
        <v>45.3</v>
      </c>
      <c r="CO7" s="38">
        <v>41.9</v>
      </c>
      <c r="CP7" s="38">
        <v>41.7</v>
      </c>
      <c r="CQ7" s="38">
        <v>43.6</v>
      </c>
      <c r="CR7" s="38">
        <v>41.35</v>
      </c>
      <c r="CS7" s="38">
        <v>42.9</v>
      </c>
      <c r="CT7" s="38">
        <v>43.36</v>
      </c>
      <c r="CU7" s="38">
        <v>42.56</v>
      </c>
      <c r="CV7" s="38">
        <v>42.47</v>
      </c>
      <c r="CW7" s="38">
        <v>42.86</v>
      </c>
      <c r="CX7" s="38">
        <v>100</v>
      </c>
      <c r="CY7" s="38">
        <v>100</v>
      </c>
      <c r="CZ7" s="38">
        <v>100</v>
      </c>
      <c r="DA7" s="38">
        <v>100</v>
      </c>
      <c r="DB7" s="38">
        <v>100</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IPC001</cp:lastModifiedBy>
  <cp:lastPrinted>2021-02-03T00:07:07Z</cp:lastPrinted>
  <dcterms:created xsi:type="dcterms:W3CDTF">2020-12-04T02:56:32Z</dcterms:created>
  <dcterms:modified xsi:type="dcterms:W3CDTF">2021-03-02T04:49:51Z</dcterms:modified>
  <cp:category/>
</cp:coreProperties>
</file>